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_rels/workbook.xml.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HEJ" sheetId="1" state="visible" r:id="rId3"/>
  </sheets>
  <definedNames>
    <definedName function="false" hidden="false" localSheetId="0" name="_xlnm.Print_Area" vbProcedure="false">HEJ!$A$1:$V$57</definedName>
    <definedName function="false" hidden="false" localSheetId="0" name="_xlnm.Print_Titles" vbProcedure="false">HEJ!$42:$43</definedName>
    <definedName function="false" hidden="true" localSheetId="0" name="_xlnm._FilterDatabase" vbProcedure="false">HEJ!$A$43:$K$48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B23" authorId="0">
      <text>
        <r>
          <rPr>
            <sz val="10"/>
            <rFont val="Arial"/>
            <family val="2"/>
          </rPr>
          <t xml:space="preserve">Custeio R$ 10.721.616,10 +17ºApostilamento R$ 410.932,17 JAN25  </t>
        </r>
      </text>
    </comment>
    <comment ref="B24" authorId="0">
      <text>
        <r>
          <rPr>
            <sz val="10"/>
            <rFont val="Arial"/>
            <family val="2"/>
          </rPr>
          <t xml:space="preserve">Custeio R$ 10.721.616,10 +18ºApostilamento R$ 413.668,35 FEV</t>
        </r>
      </text>
    </comment>
    <comment ref="B27" authorId="0">
      <text>
        <r>
          <rPr>
            <sz val="10"/>
            <rFont val="Arial"/>
            <family val="2"/>
          </rPr>
          <t xml:space="preserve">Custeio R$ 10.721.616,10 +19ºApostilamento R$ 390.691,26 MAR</t>
        </r>
      </text>
    </comment>
    <comment ref="C23" authorId="0">
      <text>
        <r>
          <rPr>
            <sz val="10"/>
            <rFont val="Arial"/>
            <family val="2"/>
          </rPr>
          <t xml:space="preserve">Custeio R$ 10.721.616,10 +17ºApostilamento R$ 410.932,17 JAN25  </t>
        </r>
      </text>
    </comment>
    <comment ref="C24" authorId="0">
      <text>
        <r>
          <rPr>
            <sz val="10"/>
            <rFont val="Arial"/>
            <family val="2"/>
          </rPr>
          <t xml:space="preserve">Custeio R$ 10.721.616,10 +18ºApostilamento R$ 413.668,35 FEV</t>
        </r>
      </text>
    </comment>
    <comment ref="C27" authorId="0">
      <text>
        <r>
          <rPr>
            <sz val="10"/>
            <rFont val="Arial"/>
            <family val="2"/>
          </rPr>
          <t xml:space="preserve">Custeio R$ 10.721.616,10 +19ºApostilamento R$ 390.691,26 MAR</t>
        </r>
      </text>
    </comment>
    <comment ref="D23" authorId="0">
      <text>
        <r>
          <rPr>
            <sz val="10"/>
            <rFont val="Arial"/>
            <family val="2"/>
          </rPr>
          <t xml:space="preserve">10.721616,10+46.570.683,31+1.172.899,53+10.516.999,17 </t>
        </r>
      </text>
    </comment>
    <comment ref="D24" authorId="0">
      <text>
        <r>
          <rPr>
            <sz val="10"/>
            <rFont val="Arial"/>
            <family val="2"/>
          </rPr>
          <t xml:space="preserve">PNE JAN25</t>
        </r>
      </text>
    </comment>
    <comment ref="D27" authorId="0">
      <text>
        <r>
          <rPr>
            <sz val="10"/>
            <rFont val="Arial"/>
            <family val="2"/>
          </rPr>
          <t xml:space="preserve">PNE FEV25</t>
        </r>
      </text>
    </comment>
    <comment ref="E27" authorId="0">
      <text>
        <r>
          <rPr>
            <sz val="10"/>
            <rFont val="Arial"/>
            <family val="2"/>
          </rPr>
          <t xml:space="preserve">202500010004909</t>
        </r>
      </text>
    </comment>
    <comment ref="J23" authorId="0">
      <text>
        <r>
          <rPr>
            <sz val="10"/>
            <rFont val="Arial"/>
            <family val="2"/>
          </rPr>
          <t xml:space="preserve">Energia eletrica 74.882,79+ IR 1.958,92</t>
        </r>
      </text>
    </comment>
  </commentList>
</comments>
</file>

<file path=xl/sharedStrings.xml><?xml version="1.0" encoding="utf-8"?>
<sst xmlns="http://schemas.openxmlformats.org/spreadsheetml/2006/main" count="97" uniqueCount="76">
  <si>
    <t xml:space="preserve">Relatório Resumido da Execução Orçamentária e Financeira por Contrato de Gestão</t>
  </si>
  <si>
    <t xml:space="preserve">Mês/Ano: JANEIRO a MARÇO/2025</t>
  </si>
  <si>
    <t xml:space="preserve">Órgão Contratante: SECRETARIA DE ESTADO DA SAÚDE – SES/GO.</t>
  </si>
  <si>
    <t xml:space="preserve">CNPJ: 02.529.964/0001-57</t>
  </si>
  <si>
    <t xml:space="preserve">Organização Social Contratada : FUNDAÇÃO DE APOIO AO HOSPITAL DAS CLÍNICAS DA UNIVERSIDADE FEDERAL DE GOIÁS – FUNDAHC</t>
  </si>
  <si>
    <t xml:space="preserve">CNPJ: 02.918.347/0001-43</t>
  </si>
  <si>
    <t xml:space="preserve">Unidade Gerida: HOSPITAL ESTADUAL DE JATAÍ Dr. SERAFIM DE CARVALHO – HEJ</t>
  </si>
  <si>
    <t xml:space="preserve">Termo de Colaboração nº: 001/2020 - SES 8º Termo Aditivo;  17º Apostilamento (Jan25)  / 18º Apostilamento (Fev25) / 19º Apostilamento (Mar25)</t>
  </si>
  <si>
    <t xml:space="preserve">Vigência do Contrato de Gestão: 8º Termo Aditivo: Início 30/11/2024 Término 30/10/2025</t>
  </si>
  <si>
    <t xml:space="preserve">Previsão de Repasse Mensal do Termo de Colaboração /ADITIVO - Custeio : R$ 10.721.616,10 Processo nº: 202000010023569</t>
  </si>
  <si>
    <t xml:space="preserve">Previsão de Repasse Mensal do Termo de Colaboração /ADITIVO - Investimentos : R$ Processo nº:
</t>
  </si>
  <si>
    <t xml:space="preserve">Em reais</t>
  </si>
  <si>
    <t xml:space="preserve">Mês</t>
  </si>
  <si>
    <t xml:space="preserve">Comparativo do Estimado com a Execução Orçamentária e Financeira</t>
  </si>
  <si>
    <t xml:space="preserve">Valor Mensal Estimado no Contrato de Gestão</t>
  </si>
  <si>
    <t xml:space="preserve">1. Valor Mensal Estimado no Contrato de Gestão - Custeio</t>
  </si>
  <si>
    <t xml:space="preserve">2. Empenhado no mês</t>
  </si>
  <si>
    <t xml:space="preserve">3. Liquidado no mês</t>
  </si>
  <si>
    <t xml:space="preserve">4. Glosas Aplicadas</t>
  </si>
  <si>
    <t xml:space="preserve">5. Montante pago no mês (informar o mês a que se refere, quando ocorrer repasses para mais de uma competência, inserir linha para cada mês)</t>
  </si>
  <si>
    <t xml:space="preserve">6. Guia de Recolhimento (Devolução - informar na Nota Explicativa - Ex.: processo e mês a que se refere)</t>
  </si>
  <si>
    <t xml:space="preserve">7. Guias de Receita (Devolução de Recursos de Exercícios Anteriores)</t>
  </si>
  <si>
    <t xml:space="preserve">8. Pagamentos (repasses – Restos a Pagar) (Informar na Nota Explicativa)</t>
  </si>
  <si>
    <t xml:space="preserve">9. Pagamentos de Despesas de Exercícios Anteriores - DEA (informar a natureza, processo e outros esclarecimentos sobre o repasse efetuado para a contratada, objetivamente, na Nota Explicativa)</t>
  </si>
  <si>
    <t xml:space="preserve">10. Total de Pagamentos no mês 10=5-(6+7) + 8 + 9</t>
  </si>
  <si>
    <t xml:space="preserve">Custeio</t>
  </si>
  <si>
    <t xml:space="preserve">Investimentos</t>
  </si>
  <si>
    <t xml:space="preserve">Repasses Adicionais (Ver Legenda)</t>
  </si>
  <si>
    <t xml:space="preserve">Referência/Parcela</t>
  </si>
  <si>
    <t xml:space="preserve">Investimento</t>
  </si>
  <si>
    <t xml:space="preserve">jan25</t>
  </si>
  <si>
    <t xml:space="preserve">fev25</t>
  </si>
  <si>
    <t xml:space="preserve">mar25</t>
  </si>
  <si>
    <t xml:space="preserve">abr25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</si>
  <si>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</si>
  <si>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 xml:space="preserve">Descrição</t>
  </si>
  <si>
    <t xml:space="preserve">Ressarcimentos (Rescisões Trabalhista, Serviço Hospitalar e Ambulatorial, Leitos Extras, Material Órtese e Prótese ( OPME e Outros ). </t>
  </si>
  <si>
    <t xml:space="preserve">Mandados Judiciais .</t>
  </si>
  <si>
    <t xml:space="preserve">Repasse Via Regularização de Despesas. </t>
  </si>
  <si>
    <t xml:space="preserve">Encontro de Contas Final do Contrato.</t>
  </si>
  <si>
    <t xml:space="preserve">Outros.</t>
  </si>
  <si>
    <t xml:space="preserve">Detalhamento - Glosas</t>
  </si>
  <si>
    <t xml:space="preserve">Valor R$</t>
  </si>
  <si>
    <t xml:space="preserve">Natureza da Despesa</t>
  </si>
  <si>
    <t xml:space="preserve">Processo</t>
  </si>
  <si>
    <t xml:space="preserve">Competência do DESPESA (mês/ano)</t>
  </si>
  <si>
    <t xml:space="preserve">Período da APLICAÇÃO da Glosa (mês/ano)- </t>
  </si>
  <si>
    <t xml:space="preserve">Área Responsável</t>
  </si>
  <si>
    <t xml:space="preserve">Glosa Energia elétrica e imposto de renda da energia.</t>
  </si>
  <si>
    <t xml:space="preserve">3.3.90.39.04 </t>
  </si>
  <si>
    <t xml:space="preserve">201700010019675 </t>
  </si>
  <si>
    <t xml:space="preserve">SES/CGCC / GAAL-11410 </t>
  </si>
  <si>
    <t xml:space="preserve">Valor provisionado para ajuste posterior </t>
  </si>
  <si>
    <t xml:space="preserve">3.3.50.85.02 </t>
  </si>
  <si>
    <t xml:space="preserve">SES/CGC/SUPECC-19837 </t>
  </si>
  <si>
    <t xml:space="preserve">Total Geral</t>
  </si>
  <si>
    <t xml:space="preserve">Nota Explicativa: </t>
  </si>
  <si>
    <r>
      <rPr>
        <sz val="11"/>
        <color rgb="FF000000"/>
        <rFont val="Calibri"/>
        <family val="2"/>
        <charset val="1"/>
      </rPr>
      <t xml:space="preserve">Valor Estimado no Contrato de Gestão = Custeio </t>
    </r>
    <r>
      <rPr>
        <b val="true"/>
        <sz val="10"/>
        <color rgb="FF000000"/>
        <rFont val="Calibri"/>
        <family val="2"/>
        <charset val="1"/>
      </rPr>
      <t xml:space="preserve">R$ 10.721.616,10 </t>
    </r>
    <r>
      <rPr>
        <sz val="11"/>
        <color rgb="FF000000"/>
        <rFont val="Calibri"/>
        <family val="2"/>
        <charset val="1"/>
      </rPr>
      <t xml:space="preserve">+  R$ 410.932,17 17º Apostilamento JAN25 / R$ 413.668,35 18º Apostilamento FEV25 / R$ 390.691,26 19º Apostilamento MAR/25  .
1. Valor Mensal Estimado no Contrato de Gestão - Custeio = Custeio  </t>
    </r>
    <r>
      <rPr>
        <b val="true"/>
        <sz val="10"/>
        <color rgb="FF000000"/>
        <rFont val="Calibri"/>
        <family val="2"/>
        <charset val="1"/>
      </rPr>
      <t xml:space="preserve">R$ 10.721.616,10 </t>
    </r>
    <r>
      <rPr>
        <sz val="11"/>
        <color rgb="FF000000"/>
        <rFont val="Calibri"/>
        <family val="2"/>
        <charset val="1"/>
      </rPr>
      <t xml:space="preserve">+ R$ 410.932,17 17º Apostilamento JAN25 / R$ 413.668,35 18º Apostilamento FEV25  / R$ 390.691,26 19º Apostilamento MAR/25 .
3. Valor informado pela área técnica – GEFIN SEI Nº 202500010016855.
4. Valor de energia elétrica +IR glosado conforme Solicitação de Pagamento : JAN25 parcial SEI Nº 69062290 ; JAN/25 consolidado SEI Nº 71121130 e Valores Provisionados conforme Solicitação de Liquidação e Pagamento  FEV/25 parcial SEI Nº 69922294 ; MAR/25 parcial SEI Nº 70898464;</t>
    </r>
  </si>
  <si>
    <t xml:space="preserve">Conforme diretrizes descritas no Despacho 2688 (SEI Nº 65101374), Processo SEI Nº 202400010067105, o valor dos Servidores cedidos, Auxílio Moradia, Bolsa de Residência médica e Gratificação de Servidores Estatutários serão apenas de caráter informativo.
Informamos que o Termo de Colaboração nº: 001/2020 - SES 8º Termo Aditivo não possui servidores cedidos e nem programa de residência.</t>
  </si>
  <si>
    <t xml:space="preserve">8. Pagamentos (repasses – Restos a Pagar) - Repasse referente ao Custeio valor total R$ 272.266,09, sendo:
                                                                Referência: dezembro/2024 Ordem de Pagamento 2024.2850.061.00128.003...........R$ 217.453,22 Custeio consolidado Quitado em 10/01/25 SEI Nº 71294751
                                                                Referência: dezembro/2024 Ordem de Pagamento 2024.2850.061.00128.004...........R$ 54.812,87 Fundo Rescisório Quitado em 10/01/25 SEI Nº 71294751</t>
  </si>
  <si>
    <t xml:space="preserve">9. Pagamentos de Despesas de Exercícios Anteriores - DEA
16º Apostilamento: Piso Nacional de Enfermagem - Referência dezembro/24 Ordem de Pagamento 2025.2850.070.0020.001 ........R$ 435.703,17 Quitada em 31/01/25 Siofinet</t>
  </si>
  <si>
    <t xml:space="preserve">Demonstrativo de investimento repassados no período de janeiro e fevereiro/2025</t>
  </si>
  <si>
    <t xml:space="preserve">Data de Pagto</t>
  </si>
  <si>
    <t xml:space="preserve">Dot.Emp.Op</t>
  </si>
  <si>
    <t xml:space="preserve">Grupo</t>
  </si>
  <si>
    <t xml:space="preserve">Fonte</t>
  </si>
  <si>
    <t xml:space="preserve">Natureza</t>
  </si>
  <si>
    <t xml:space="preserve">Observação</t>
  </si>
  <si>
    <t xml:space="preserve">Valor Pago </t>
  </si>
  <si>
    <t xml:space="preserve">202500010004909</t>
  </si>
  <si>
    <t xml:space="preserve">18/03/25                          SEI 72028325 </t>
  </si>
  <si>
    <t xml:space="preserve">2025.2850.161.00082.001</t>
  </si>
  <si>
    <t xml:space="preserve">4.4.50.42.05</t>
  </si>
  <si>
    <t xml:space="preserve">Aquisição de 02(dois) Aparelhos de Ultrassom Portátil</t>
  </si>
  <si>
    <t xml:space="preserve">Total Geral HEJ</t>
  </si>
  <si>
    <t xml:space="preserve">Fonte: Contratos de Gestão e Aditivos contidos no processo e Portal Transparência: saude.go.gov.br e Sistema SIOFINET - Portal.go.gov.br.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</si>
</sst>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-* #,##0.00_-;\-* #,##0.00_-;_-* \-??_-;_-@_-"/>
    <numFmt numFmtId="166" formatCode="mmm/yy"/>
    <numFmt numFmtId="167" formatCode="#,##0.00"/>
    <numFmt numFmtId="168" formatCode="[$-416]mmm\-yy;@"/>
    <numFmt numFmtId="169" formatCode="[$R$-416]\ #,##0.00;[RED]\-[$R$-416]\ #,##0.00"/>
    <numFmt numFmtId="170" formatCode="General"/>
  </numFmts>
  <fonts count="13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0"/>
      <name val="Calibri"/>
      <family val="2"/>
      <charset val="1"/>
    </font>
    <font>
      <b val="true"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 val="true"/>
      <sz val="10"/>
      <color rgb="FFFFFFFF"/>
      <name val="Calibri"/>
      <family val="2"/>
      <charset val="1"/>
    </font>
    <font>
      <b val="true"/>
      <sz val="10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 diagonalUp="false" diagonalDown="false">
      <left style="medium">
        <color rgb="FFCCCCCC"/>
      </left>
      <right style="medium">
        <color rgb="FFCCCCCC"/>
      </right>
      <top style="medium">
        <color rgb="FFCCCCCC"/>
      </top>
      <bottom style="medium"/>
      <diagonal/>
    </border>
    <border diagonalUp="false" diagonalDown="false">
      <left style="medium"/>
      <right style="medium">
        <color rgb="FFCCCCCC"/>
      </right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>
        <color rgb="FFCCCCCC"/>
      </left>
      <right style="medium">
        <color rgb="FFCCCCCC"/>
      </right>
      <top style="medium"/>
      <bottom/>
      <diagonal/>
    </border>
    <border diagonalUp="false" diagonalDown="false">
      <left style="medium">
        <color rgb="FFCCCCCC"/>
      </left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>
        <color rgb="FFCCCCCC"/>
      </left>
      <right style="medium"/>
      <top style="medium"/>
      <bottom/>
      <diagonal/>
    </border>
    <border diagonalUp="false" diagonalDown="false">
      <left style="medium"/>
      <right style="medium"/>
      <top style="medium">
        <color rgb="FFCCCCCC"/>
      </top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>
        <color rgb="FFCCCCCC"/>
      </left>
      <right style="medium"/>
      <top style="medium"/>
      <bottom style="medium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7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3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6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6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6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0" fillId="0" borderId="9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0" fillId="0" borderId="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4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2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9" fontId="0" fillId="0" borderId="0" xfId="2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9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0" fontId="7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9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5" borderId="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5" fontId="9" fillId="5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5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9" fillId="2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0" borderId="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9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9" fontId="10" fillId="0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65" xfId="20"/>
    <cellStyle name="Vírgula 44" xfId="21"/>
  </cellStyles>
  <dxfs count="4">
    <dxf>
      <fill>
        <patternFill patternType="solid">
          <fgColor rgb="FFAFD095"/>
          <bgColor rgb="FF000000"/>
        </patternFill>
      </fill>
    </dxf>
    <dxf>
      <fill>
        <patternFill patternType="solid">
          <fgColor rgb="FFD8D8D8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127622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D9E2F3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FD095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hyperlink" Target="http://sei.go.gov.br/sei/controlador.php?acao=protocolo_visualizar&amp;id_protocolo=1074705&amp;id_procedimento_atual=60754551&amp;infra_sistema=100000100&amp;infra_unidade_atual=19837&amp;infra_hash=9f6b380b9f1a478bfeabe12e14112ded8d202703c9ce410f07cc3205511a6dbc09e05fb8a8d" TargetMode="External"/><Relationship Id="rId3" Type="http://schemas.openxmlformats.org/officeDocument/2006/relationships/hyperlink" Target="http://sei.go.gov.br/sei/controlador.php?acao=protocolo_visualizar&amp;id_protocolo=72395002&amp;id_procedimento_atual=64658070&amp;infra_sistema=100000100&amp;infra_unidade_atual=19837&amp;infra_hash=f37a69d51f02a219712ee90d143580543233f97381f1de770a367bfefac922b2377dc84ae8" TargetMode="External"/><Relationship Id="rId4" Type="http://schemas.openxmlformats.org/officeDocument/2006/relationships/drawing" Target="../drawings/drawing1.xml"/><Relationship Id="rId5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92D050"/>
    <pageSetUpPr fitToPage="true"/>
  </sheetPr>
  <dimension ref="A1:AD1048576"/>
  <sheetViews>
    <sheetView showFormulas="false" showGridLines="true" showRowColHeaders="true" showZeros="true" rightToLeft="false" tabSelected="true" showOutlineSymbols="true" defaultGridColor="true" view="normal" topLeftCell="A7" colorId="64" zoomScale="100" zoomScaleNormal="100" zoomScalePageLayoutView="100" workbookViewId="0">
      <selection pane="topLeft" activeCell="F33" activeCellId="0" sqref="F33"/>
    </sheetView>
  </sheetViews>
  <sheetFormatPr defaultColWidth="8.71484375" defaultRowHeight="15" zeroHeight="false" outlineLevelRow="0" outlineLevelCol="0"/>
  <cols>
    <col collapsed="false" customWidth="true" hidden="false" outlineLevel="0" max="1" min="1" style="1" width="9.57"/>
    <col collapsed="false" customWidth="true" hidden="false" outlineLevel="0" max="2" min="2" style="2" width="14.29"/>
    <col collapsed="false" customWidth="true" hidden="false" outlineLevel="0" max="3" min="3" style="2" width="18.14"/>
    <col collapsed="false" customWidth="true" hidden="false" outlineLevel="0" max="7" min="4" style="2" width="16.43"/>
    <col collapsed="false" customWidth="true" hidden="false" outlineLevel="0" max="8" min="8" style="2" width="18.14"/>
    <col collapsed="false" customWidth="true" hidden="false" outlineLevel="0" max="10" min="9" style="2" width="15.42"/>
    <col collapsed="false" customWidth="true" hidden="false" outlineLevel="0" max="11" min="11" style="2" width="17.29"/>
    <col collapsed="false" customWidth="true" hidden="false" outlineLevel="0" max="20" min="12" style="2" width="15.42"/>
    <col collapsed="false" customWidth="true" hidden="false" outlineLevel="0" max="22" min="21" style="2" width="16.84"/>
    <col collapsed="false" customWidth="true" hidden="false" outlineLevel="0" max="24" min="23" style="3" width="13.57"/>
  </cols>
  <sheetData>
    <row r="1" customFormat="false" ht="26.25" hidden="false" customHeight="false" outlineLevel="0" collapsed="fals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customFormat="false" ht="15" hidden="false" customHeight="fals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6"/>
      <c r="P2" s="6"/>
      <c r="Q2" s="6"/>
      <c r="R2" s="6"/>
      <c r="S2" s="6"/>
      <c r="T2" s="6"/>
      <c r="U2" s="6"/>
      <c r="V2" s="6"/>
      <c r="W2" s="7"/>
      <c r="X2" s="7"/>
      <c r="Y2" s="8"/>
      <c r="Z2" s="8"/>
      <c r="AA2" s="8"/>
      <c r="AB2" s="8"/>
      <c r="AC2" s="8"/>
      <c r="AD2" s="8"/>
    </row>
    <row r="3" customFormat="false" ht="15" hidden="false" customHeight="false" outlineLevel="0" collapsed="false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7"/>
      <c r="X3" s="7"/>
      <c r="Y3" s="8"/>
      <c r="Z3" s="8"/>
      <c r="AA3" s="8"/>
      <c r="AB3" s="8"/>
      <c r="AC3" s="8"/>
      <c r="AD3" s="8"/>
    </row>
    <row r="4" customFormat="false" ht="15" hidden="false" customHeight="false" outlineLevel="0" collapsed="false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6"/>
      <c r="P4" s="6"/>
      <c r="Q4" s="6"/>
      <c r="R4" s="6"/>
      <c r="S4" s="6"/>
      <c r="T4" s="6"/>
      <c r="U4" s="6"/>
      <c r="V4" s="6"/>
      <c r="W4" s="7"/>
      <c r="X4" s="7"/>
      <c r="Y4" s="8"/>
      <c r="Z4" s="8"/>
      <c r="AA4" s="8"/>
      <c r="AB4" s="8"/>
      <c r="AC4" s="8"/>
      <c r="AD4" s="8"/>
    </row>
    <row r="5" customFormat="false" ht="15" hidden="false" customHeight="false" outlineLevel="0" collapsed="false">
      <c r="A5" s="10" t="s">
        <v>2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7"/>
      <c r="X5" s="7"/>
      <c r="Y5" s="8"/>
      <c r="Z5" s="8"/>
      <c r="AA5" s="8"/>
      <c r="AB5" s="8"/>
      <c r="AC5" s="8"/>
      <c r="AD5" s="8"/>
    </row>
    <row r="6" customFormat="false" ht="15" hidden="false" customHeight="false" outlineLevel="0" collapsed="false">
      <c r="A6" s="11" t="s">
        <v>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6"/>
      <c r="P6" s="6"/>
      <c r="Q6" s="6"/>
      <c r="R6" s="6"/>
      <c r="S6" s="6"/>
      <c r="T6" s="6"/>
      <c r="U6" s="6"/>
      <c r="V6" s="6"/>
      <c r="W6" s="7"/>
      <c r="X6" s="7"/>
      <c r="Y6" s="8"/>
      <c r="Z6" s="8"/>
      <c r="AA6" s="8"/>
      <c r="AB6" s="8"/>
      <c r="AC6" s="8"/>
      <c r="AD6" s="8"/>
    </row>
    <row r="7" customFormat="false" ht="15" hidden="false" customHeight="false" outlineLevel="0" collapsed="false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6"/>
      <c r="P7" s="6"/>
      <c r="Q7" s="6"/>
      <c r="R7" s="6"/>
      <c r="S7" s="6"/>
      <c r="T7" s="6"/>
      <c r="U7" s="6"/>
      <c r="V7" s="6"/>
      <c r="W7" s="7"/>
      <c r="X7" s="7"/>
      <c r="Y7" s="8"/>
      <c r="Z7" s="8"/>
      <c r="AA7" s="8"/>
      <c r="AB7" s="8"/>
      <c r="AC7" s="8"/>
      <c r="AD7" s="8"/>
    </row>
    <row r="8" customFormat="false" ht="15" hidden="false" customHeight="false" outlineLevel="0" collapsed="false">
      <c r="A8" s="10" t="s">
        <v>4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7"/>
      <c r="X8" s="7"/>
      <c r="Y8" s="8"/>
      <c r="Z8" s="8"/>
      <c r="AA8" s="8"/>
      <c r="AB8" s="8"/>
      <c r="AC8" s="8"/>
      <c r="AD8" s="8"/>
    </row>
    <row r="9" customFormat="false" ht="15" hidden="false" customHeight="false" outlineLevel="0" collapsed="false">
      <c r="A9" s="11" t="s">
        <v>5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6"/>
      <c r="P9" s="6"/>
      <c r="Q9" s="6"/>
      <c r="R9" s="6"/>
      <c r="S9" s="6"/>
      <c r="T9" s="6"/>
      <c r="U9" s="6"/>
      <c r="V9" s="6"/>
      <c r="W9" s="7"/>
      <c r="X9" s="7"/>
      <c r="Y9" s="8"/>
      <c r="Z9" s="8"/>
      <c r="AA9" s="8"/>
      <c r="AB9" s="8"/>
      <c r="AC9" s="8"/>
      <c r="AD9" s="8"/>
    </row>
    <row r="10" customFormat="false" ht="15" hidden="false" customHeight="false" outlineLevel="0" collapsed="false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6"/>
      <c r="P10" s="6"/>
      <c r="Q10" s="6"/>
      <c r="R10" s="6"/>
      <c r="S10" s="6"/>
      <c r="T10" s="6"/>
      <c r="U10" s="6"/>
      <c r="V10" s="6"/>
      <c r="W10" s="7"/>
      <c r="X10" s="7"/>
      <c r="Y10" s="8"/>
      <c r="Z10" s="8"/>
      <c r="AA10" s="8"/>
      <c r="AB10" s="8"/>
      <c r="AC10" s="8"/>
      <c r="AD10" s="8"/>
    </row>
    <row r="11" customFormat="false" ht="15" hidden="false" customHeight="false" outlineLevel="0" collapsed="false">
      <c r="A11" s="10" t="s">
        <v>6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7"/>
      <c r="X11" s="7"/>
      <c r="Y11" s="8"/>
      <c r="Z11" s="8"/>
      <c r="AA11" s="8"/>
      <c r="AB11" s="8"/>
      <c r="AC11" s="8"/>
      <c r="AD11" s="8"/>
    </row>
    <row r="12" customFormat="false" ht="15.75" hidden="false" customHeight="false" outlineLevel="0" collapsed="false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6"/>
      <c r="P12" s="6"/>
      <c r="Q12" s="6"/>
      <c r="R12" s="6"/>
      <c r="S12" s="6"/>
      <c r="T12" s="6"/>
      <c r="U12" s="6"/>
      <c r="V12" s="6"/>
      <c r="W12" s="7"/>
      <c r="X12" s="7"/>
      <c r="Y12" s="8"/>
      <c r="Z12" s="8"/>
      <c r="AA12" s="8"/>
      <c r="AB12" s="8"/>
      <c r="AC12" s="8"/>
      <c r="AD12" s="8"/>
    </row>
    <row r="13" customFormat="false" ht="12.8" hidden="false" customHeight="true" outlineLevel="0" collapsed="false">
      <c r="A13" s="13" t="s">
        <v>7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7"/>
      <c r="X13" s="7"/>
      <c r="Y13" s="8"/>
      <c r="Z13" s="8"/>
      <c r="AA13" s="8"/>
      <c r="AB13" s="8"/>
      <c r="AC13" s="8"/>
      <c r="AD13" s="8"/>
    </row>
    <row r="14" customFormat="false" ht="12.8" hidden="false" customHeight="true" outlineLevel="0" collapsed="false">
      <c r="A14" s="13" t="s">
        <v>8</v>
      </c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7"/>
      <c r="X14" s="7"/>
      <c r="Y14" s="8"/>
      <c r="Z14" s="8"/>
      <c r="AA14" s="8"/>
      <c r="AB14" s="8"/>
      <c r="AC14" s="8"/>
      <c r="AD14" s="8"/>
    </row>
    <row r="15" customFormat="false" ht="12.8" hidden="false" customHeight="false" outlineLevel="0" collapsed="false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5"/>
      <c r="Q15" s="15"/>
      <c r="R15" s="15"/>
      <c r="S15" s="15"/>
      <c r="T15" s="15"/>
      <c r="U15" s="15"/>
      <c r="V15" s="15"/>
      <c r="W15" s="7"/>
      <c r="X15" s="7"/>
      <c r="Y15" s="8"/>
      <c r="Z15" s="8"/>
      <c r="AA15" s="8"/>
      <c r="AB15" s="8"/>
      <c r="AC15" s="8"/>
      <c r="AD15" s="8"/>
    </row>
    <row r="16" customFormat="false" ht="12.8" hidden="false" customHeight="true" outlineLevel="0" collapsed="false">
      <c r="A16" s="13" t="s">
        <v>9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7"/>
      <c r="X16" s="7"/>
      <c r="Y16" s="8"/>
      <c r="Z16" s="8"/>
      <c r="AA16" s="8"/>
      <c r="AB16" s="8"/>
      <c r="AC16" s="8"/>
      <c r="AD16" s="8"/>
    </row>
    <row r="17" customFormat="false" ht="20.25" hidden="false" customHeight="true" outlineLevel="0" collapsed="false">
      <c r="A17" s="13" t="s">
        <v>10</v>
      </c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7"/>
      <c r="X17" s="7"/>
      <c r="Y17" s="8"/>
      <c r="Z17" s="8"/>
      <c r="AA17" s="8"/>
      <c r="AB17" s="8"/>
      <c r="AC17" s="8"/>
      <c r="AD17" s="8"/>
    </row>
    <row r="18" customFormat="false" ht="15.75" hidden="false" customHeight="true" outlineLevel="0" collapsed="false">
      <c r="A18" s="16" t="s">
        <v>11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7"/>
      <c r="X18" s="7"/>
      <c r="Y18" s="8"/>
      <c r="Z18" s="8"/>
      <c r="AA18" s="8"/>
      <c r="AB18" s="8"/>
      <c r="AC18" s="8"/>
      <c r="AD18" s="8"/>
    </row>
    <row r="19" s="21" customFormat="true" ht="15.75" hidden="false" customHeight="true" outlineLevel="0" collapsed="false">
      <c r="A19" s="17" t="s">
        <v>12</v>
      </c>
      <c r="B19" s="18"/>
      <c r="C19" s="19" t="s">
        <v>13</v>
      </c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20"/>
      <c r="X19" s="20"/>
      <c r="Y19" s="5"/>
      <c r="Z19" s="5"/>
      <c r="AA19" s="5"/>
      <c r="AB19" s="5"/>
      <c r="AC19" s="5"/>
      <c r="AD19" s="5"/>
    </row>
    <row r="20" s="21" customFormat="true" ht="77.25" hidden="false" customHeight="true" outlineLevel="0" collapsed="false">
      <c r="A20" s="17"/>
      <c r="B20" s="22" t="s">
        <v>14</v>
      </c>
      <c r="C20" s="23" t="s">
        <v>15</v>
      </c>
      <c r="D20" s="24" t="s">
        <v>16</v>
      </c>
      <c r="E20" s="24"/>
      <c r="F20" s="24"/>
      <c r="G20" s="24" t="s">
        <v>17</v>
      </c>
      <c r="H20" s="24"/>
      <c r="I20" s="24"/>
      <c r="J20" s="25" t="s">
        <v>18</v>
      </c>
      <c r="K20" s="24" t="s">
        <v>19</v>
      </c>
      <c r="L20" s="24"/>
      <c r="M20" s="24"/>
      <c r="N20" s="24"/>
      <c r="O20" s="24" t="s">
        <v>20</v>
      </c>
      <c r="P20" s="24"/>
      <c r="Q20" s="25" t="s">
        <v>21</v>
      </c>
      <c r="R20" s="24" t="s">
        <v>22</v>
      </c>
      <c r="S20" s="24"/>
      <c r="T20" s="24" t="s">
        <v>23</v>
      </c>
      <c r="U20" s="24"/>
      <c r="V20" s="26" t="s">
        <v>24</v>
      </c>
      <c r="W20" s="20"/>
      <c r="X20" s="20"/>
      <c r="Y20" s="5"/>
      <c r="Z20" s="5"/>
      <c r="AA20" s="5"/>
      <c r="AB20" s="5"/>
      <c r="AC20" s="5"/>
      <c r="AD20" s="5"/>
    </row>
    <row r="21" s="21" customFormat="true" ht="15.75" hidden="false" customHeight="true" outlineLevel="0" collapsed="false">
      <c r="A21" s="17"/>
      <c r="B21" s="22"/>
      <c r="C21" s="23"/>
      <c r="D21" s="27" t="s">
        <v>25</v>
      </c>
      <c r="E21" s="27" t="s">
        <v>26</v>
      </c>
      <c r="F21" s="27" t="s">
        <v>27</v>
      </c>
      <c r="G21" s="27" t="s">
        <v>25</v>
      </c>
      <c r="H21" s="27" t="s">
        <v>26</v>
      </c>
      <c r="I21" s="27" t="s">
        <v>27</v>
      </c>
      <c r="J21" s="27" t="s">
        <v>25</v>
      </c>
      <c r="K21" s="27" t="s">
        <v>28</v>
      </c>
      <c r="L21" s="27" t="s">
        <v>25</v>
      </c>
      <c r="M21" s="27" t="s">
        <v>26</v>
      </c>
      <c r="N21" s="27" t="s">
        <v>27</v>
      </c>
      <c r="O21" s="27" t="s">
        <v>25</v>
      </c>
      <c r="P21" s="27" t="s">
        <v>26</v>
      </c>
      <c r="Q21" s="27"/>
      <c r="R21" s="27" t="s">
        <v>25</v>
      </c>
      <c r="S21" s="27" t="s">
        <v>26</v>
      </c>
      <c r="T21" s="27" t="s">
        <v>25</v>
      </c>
      <c r="U21" s="27" t="s">
        <v>29</v>
      </c>
      <c r="V21" s="26"/>
      <c r="W21" s="28"/>
      <c r="X21" s="28"/>
      <c r="Y21" s="5"/>
      <c r="Z21" s="5"/>
      <c r="AA21" s="5"/>
      <c r="AB21" s="5"/>
      <c r="AC21" s="5"/>
      <c r="AD21" s="5"/>
    </row>
    <row r="22" s="21" customFormat="true" ht="15.75" hidden="false" customHeight="false" outlineLevel="0" collapsed="false">
      <c r="A22" s="17"/>
      <c r="B22" s="22"/>
      <c r="C22" s="26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6"/>
      <c r="W22" s="29"/>
      <c r="X22" s="29"/>
      <c r="Y22" s="5"/>
      <c r="Z22" s="5"/>
      <c r="AA22" s="5"/>
      <c r="AB22" s="5"/>
      <c r="AC22" s="5"/>
      <c r="AD22" s="5"/>
    </row>
    <row r="23" s="21" customFormat="true" ht="13.8" hidden="false" customHeight="false" outlineLevel="0" collapsed="false">
      <c r="A23" s="30" t="n">
        <v>45658</v>
      </c>
      <c r="B23" s="31" t="n">
        <v>11132548.27</v>
      </c>
      <c r="C23" s="31" t="n">
        <v>11132548.27</v>
      </c>
      <c r="D23" s="31" t="n">
        <v>68982198.11</v>
      </c>
      <c r="E23" s="31"/>
      <c r="F23" s="31"/>
      <c r="G23" s="31" t="n">
        <v>20743282.2</v>
      </c>
      <c r="H23" s="32"/>
      <c r="I23" s="32"/>
      <c r="J23" s="31" t="n">
        <v>76841.71</v>
      </c>
      <c r="K23" s="33" t="s">
        <v>30</v>
      </c>
      <c r="L23" s="31" t="n">
        <v>10371616.1</v>
      </c>
      <c r="M23" s="31"/>
      <c r="N23" s="31" t="n">
        <v>0</v>
      </c>
      <c r="O23" s="34"/>
      <c r="P23" s="34"/>
      <c r="Q23" s="34"/>
      <c r="R23" s="35" t="n">
        <v>272266.09</v>
      </c>
      <c r="S23" s="34"/>
      <c r="T23" s="35" t="n">
        <v>435703.17</v>
      </c>
      <c r="U23" s="34"/>
      <c r="V23" s="36" t="n">
        <f aca="false">L23+R23+T23</f>
        <v>11079585.36</v>
      </c>
      <c r="W23" s="37" t="n">
        <f aca="false">SUM(D23:F23)</f>
        <v>68982198.11</v>
      </c>
      <c r="X23" s="37" t="n">
        <f aca="false">SUM(G23:I23)</f>
        <v>20743282.2</v>
      </c>
      <c r="Y23" s="5"/>
      <c r="Z23" s="5"/>
      <c r="AA23" s="5"/>
      <c r="AB23" s="5"/>
      <c r="AC23" s="5"/>
      <c r="AD23" s="5"/>
    </row>
    <row r="24" s="21" customFormat="true" ht="13.8" hidden="false" customHeight="false" outlineLevel="0" collapsed="false">
      <c r="A24" s="30" t="n">
        <v>45689</v>
      </c>
      <c r="B24" s="31" t="n">
        <v>11135284.45</v>
      </c>
      <c r="C24" s="31" t="n">
        <v>11135284.45</v>
      </c>
      <c r="D24" s="31" t="n">
        <v>410932.17</v>
      </c>
      <c r="E24" s="31"/>
      <c r="F24" s="31"/>
      <c r="G24" s="31" t="n">
        <v>10782548.27</v>
      </c>
      <c r="H24" s="32"/>
      <c r="I24" s="32"/>
      <c r="J24" s="31" t="n">
        <v>350000</v>
      </c>
      <c r="K24" s="33" t="s">
        <v>31</v>
      </c>
      <c r="L24" s="31" t="n">
        <v>10371616.1</v>
      </c>
      <c r="M24" s="31"/>
      <c r="N24" s="31"/>
      <c r="O24" s="34"/>
      <c r="P24" s="34"/>
      <c r="Q24" s="34"/>
      <c r="R24" s="35"/>
      <c r="S24" s="34"/>
      <c r="T24" s="35"/>
      <c r="U24" s="34"/>
      <c r="V24" s="36" t="n">
        <f aca="false">L24+L25+L26</f>
        <v>11955447.8</v>
      </c>
      <c r="W24" s="37"/>
      <c r="X24" s="37"/>
      <c r="Y24" s="5"/>
      <c r="Z24" s="5"/>
      <c r="AA24" s="5"/>
      <c r="AB24" s="5"/>
      <c r="AC24" s="5"/>
      <c r="AD24" s="5"/>
    </row>
    <row r="25" s="21" customFormat="true" ht="13.8" hidden="false" customHeight="false" outlineLevel="0" collapsed="false">
      <c r="A25" s="30" t="n">
        <v>45689</v>
      </c>
      <c r="B25" s="31"/>
      <c r="C25" s="31"/>
      <c r="D25" s="31"/>
      <c r="E25" s="31"/>
      <c r="F25" s="31"/>
      <c r="G25" s="35"/>
      <c r="H25" s="32"/>
      <c r="I25" s="32"/>
      <c r="J25" s="31"/>
      <c r="K25" s="33" t="s">
        <v>30</v>
      </c>
      <c r="L25" s="31" t="n">
        <v>410932.17</v>
      </c>
      <c r="M25" s="31"/>
      <c r="N25" s="31"/>
      <c r="O25" s="34"/>
      <c r="P25" s="34"/>
      <c r="Q25" s="34"/>
      <c r="R25" s="35"/>
      <c r="S25" s="34"/>
      <c r="T25" s="35"/>
      <c r="U25" s="34"/>
      <c r="V25" s="36"/>
      <c r="W25" s="37"/>
      <c r="X25" s="37"/>
      <c r="Y25" s="5"/>
      <c r="Z25" s="5"/>
      <c r="AA25" s="5"/>
      <c r="AB25" s="5"/>
      <c r="AC25" s="5"/>
      <c r="AD25" s="5"/>
    </row>
    <row r="26" s="21" customFormat="true" ht="13.8" hidden="false" customHeight="false" outlineLevel="0" collapsed="false">
      <c r="A26" s="30" t="n">
        <v>45689</v>
      </c>
      <c r="B26" s="31"/>
      <c r="C26" s="31"/>
      <c r="D26" s="31"/>
      <c r="E26" s="31"/>
      <c r="F26" s="31"/>
      <c r="G26" s="35"/>
      <c r="H26" s="32"/>
      <c r="I26" s="32"/>
      <c r="J26" s="31"/>
      <c r="K26" s="33" t="s">
        <v>32</v>
      </c>
      <c r="L26" s="31" t="n">
        <v>1172899.53</v>
      </c>
      <c r="M26" s="31"/>
      <c r="N26" s="31"/>
      <c r="O26" s="34"/>
      <c r="P26" s="34"/>
      <c r="Q26" s="34"/>
      <c r="R26" s="35"/>
      <c r="S26" s="34"/>
      <c r="T26" s="35"/>
      <c r="U26" s="34"/>
      <c r="V26" s="36"/>
      <c r="W26" s="37"/>
      <c r="X26" s="37"/>
      <c r="Y26" s="5"/>
      <c r="Z26" s="5"/>
      <c r="AA26" s="5"/>
      <c r="AB26" s="5"/>
      <c r="AC26" s="5"/>
      <c r="AD26" s="5"/>
    </row>
    <row r="27" s="21" customFormat="true" ht="13.8" hidden="false" customHeight="false" outlineLevel="0" collapsed="false">
      <c r="A27" s="30" t="n">
        <v>45717</v>
      </c>
      <c r="B27" s="31" t="n">
        <v>11112307.36</v>
      </c>
      <c r="C27" s="31" t="n">
        <v>11112307.36</v>
      </c>
      <c r="D27" s="31" t="n">
        <v>413668.35</v>
      </c>
      <c r="E27" s="31" t="n">
        <v>318600</v>
      </c>
      <c r="F27" s="31"/>
      <c r="G27" s="31" t="n">
        <v>11058442.74</v>
      </c>
      <c r="H27" s="31" t="n">
        <v>318600</v>
      </c>
      <c r="I27" s="32"/>
      <c r="J27" s="31" t="n">
        <v>350000</v>
      </c>
      <c r="K27" s="33" t="s">
        <v>30</v>
      </c>
      <c r="L27" s="31" t="n">
        <v>273158.29</v>
      </c>
      <c r="M27" s="31" t="n">
        <v>318600</v>
      </c>
      <c r="N27" s="31"/>
      <c r="O27" s="34"/>
      <c r="P27" s="34"/>
      <c r="Q27" s="34"/>
      <c r="R27" s="35"/>
      <c r="S27" s="34"/>
      <c r="T27" s="35"/>
      <c r="U27" s="34"/>
      <c r="V27" s="36" t="n">
        <f aca="false">L27+L28+L29+L30+M27</f>
        <v>11377042.74</v>
      </c>
      <c r="W27" s="37"/>
      <c r="X27" s="37"/>
      <c r="Y27" s="5"/>
      <c r="Z27" s="5"/>
      <c r="AA27" s="5"/>
      <c r="AB27" s="5"/>
      <c r="AC27" s="5"/>
      <c r="AD27" s="5"/>
    </row>
    <row r="28" s="21" customFormat="true" ht="13.8" hidden="false" customHeight="false" outlineLevel="0" collapsed="false">
      <c r="A28" s="30" t="n">
        <v>45717</v>
      </c>
      <c r="B28" s="31"/>
      <c r="C28" s="31"/>
      <c r="D28" s="31"/>
      <c r="E28" s="31"/>
      <c r="F28" s="31"/>
      <c r="G28" s="35"/>
      <c r="H28" s="32"/>
      <c r="I28" s="32"/>
      <c r="J28" s="31"/>
      <c r="K28" s="33" t="s">
        <v>31</v>
      </c>
      <c r="L28" s="31" t="n">
        <v>413668.35</v>
      </c>
      <c r="M28" s="31"/>
      <c r="N28" s="31"/>
      <c r="O28" s="34"/>
      <c r="P28" s="34"/>
      <c r="Q28" s="34"/>
      <c r="R28" s="35"/>
      <c r="S28" s="34"/>
      <c r="T28" s="35"/>
      <c r="U28" s="34"/>
      <c r="V28" s="36"/>
      <c r="W28" s="37"/>
      <c r="X28" s="37"/>
      <c r="Y28" s="5"/>
      <c r="Z28" s="5"/>
      <c r="AA28" s="5"/>
      <c r="AB28" s="5"/>
      <c r="AC28" s="5"/>
      <c r="AD28" s="5"/>
    </row>
    <row r="29" s="21" customFormat="true" ht="13.8" hidden="false" customHeight="false" outlineLevel="0" collapsed="false">
      <c r="A29" s="30" t="n">
        <v>45717</v>
      </c>
      <c r="B29" s="31"/>
      <c r="C29" s="31"/>
      <c r="D29" s="31"/>
      <c r="E29" s="31"/>
      <c r="F29" s="31"/>
      <c r="G29" s="35"/>
      <c r="H29" s="32"/>
      <c r="I29" s="32"/>
      <c r="J29" s="31"/>
      <c r="K29" s="33" t="s">
        <v>32</v>
      </c>
      <c r="L29" s="31" t="n">
        <v>9198716.57</v>
      </c>
      <c r="M29" s="31"/>
      <c r="N29" s="31"/>
      <c r="O29" s="34"/>
      <c r="P29" s="34"/>
      <c r="Q29" s="34"/>
      <c r="R29" s="35"/>
      <c r="S29" s="34"/>
      <c r="T29" s="35"/>
      <c r="U29" s="34"/>
      <c r="V29" s="36"/>
      <c r="W29" s="37"/>
      <c r="X29" s="37"/>
      <c r="Y29" s="5"/>
      <c r="Z29" s="5"/>
      <c r="AA29" s="5"/>
      <c r="AB29" s="5"/>
      <c r="AC29" s="5"/>
      <c r="AD29" s="5"/>
    </row>
    <row r="30" s="21" customFormat="true" ht="13.8" hidden="false" customHeight="false" outlineLevel="0" collapsed="false">
      <c r="A30" s="30" t="n">
        <v>45717</v>
      </c>
      <c r="B30" s="31"/>
      <c r="C30" s="31"/>
      <c r="D30" s="31"/>
      <c r="E30" s="31"/>
      <c r="F30" s="31"/>
      <c r="G30" s="35"/>
      <c r="H30" s="32"/>
      <c r="I30" s="32"/>
      <c r="J30" s="31"/>
      <c r="K30" s="33" t="s">
        <v>33</v>
      </c>
      <c r="L30" s="31" t="n">
        <v>1172899.53</v>
      </c>
      <c r="M30" s="31"/>
      <c r="N30" s="31"/>
      <c r="O30" s="34"/>
      <c r="P30" s="34"/>
      <c r="Q30" s="34"/>
      <c r="R30" s="35"/>
      <c r="S30" s="34"/>
      <c r="T30" s="35"/>
      <c r="U30" s="34"/>
      <c r="V30" s="36"/>
      <c r="W30" s="37"/>
      <c r="X30" s="37"/>
      <c r="Y30" s="5"/>
      <c r="Z30" s="5"/>
      <c r="AA30" s="5"/>
      <c r="AB30" s="5"/>
      <c r="AC30" s="5"/>
      <c r="AD30" s="5"/>
    </row>
    <row r="31" customFormat="false" ht="12.8" hidden="false" customHeight="false" outlineLevel="0" collapsed="false">
      <c r="A31" s="38"/>
      <c r="B31" s="39" t="n">
        <f aca="false">SUM(B23:B30)</f>
        <v>33380140.08</v>
      </c>
      <c r="C31" s="39" t="n">
        <f aca="false">SUM(C23:C30)</f>
        <v>33380140.08</v>
      </c>
      <c r="D31" s="39" t="n">
        <f aca="false">SUM(D23:D30)</f>
        <v>69806798.63</v>
      </c>
      <c r="E31" s="39" t="n">
        <v>318600</v>
      </c>
      <c r="F31" s="39" t="n">
        <f aca="false">SUM(F23:F23)</f>
        <v>0</v>
      </c>
      <c r="G31" s="39" t="n">
        <f aca="false">SUM(G23:G30)</f>
        <v>42584273.21</v>
      </c>
      <c r="H31" s="39" t="n">
        <v>318600</v>
      </c>
      <c r="I31" s="39" t="n">
        <f aca="false">SUM(I23:I23)</f>
        <v>0</v>
      </c>
      <c r="J31" s="39" t="n">
        <f aca="false">SUM(J23:J30)</f>
        <v>776841.71</v>
      </c>
      <c r="K31" s="39" t="n">
        <f aca="false">SUM(K23:K23)</f>
        <v>0</v>
      </c>
      <c r="L31" s="39" t="n">
        <f aca="false">SUM(L23:L30)</f>
        <v>33385506.64</v>
      </c>
      <c r="M31" s="39" t="n">
        <v>318600</v>
      </c>
      <c r="N31" s="39" t="n">
        <f aca="false">SUM(N23:N23)</f>
        <v>0</v>
      </c>
      <c r="O31" s="39" t="n">
        <f aca="false">SUM(O23:O23)</f>
        <v>0</v>
      </c>
      <c r="P31" s="39" t="n">
        <f aca="false">SUM(P23:P23)</f>
        <v>0</v>
      </c>
      <c r="Q31" s="39" t="n">
        <f aca="false">SUM(Q23:Q23)</f>
        <v>0</v>
      </c>
      <c r="R31" s="39" t="n">
        <f aca="false">SUM(R23:R23)</f>
        <v>272266.09</v>
      </c>
      <c r="S31" s="39" t="n">
        <f aca="false">SUM(S23:S23)</f>
        <v>0</v>
      </c>
      <c r="T31" s="39" t="n">
        <f aca="false">SUM(T23:T23)</f>
        <v>435703.17</v>
      </c>
      <c r="U31" s="39" t="n">
        <f aca="false">SUM(U23:U23)</f>
        <v>0</v>
      </c>
      <c r="V31" s="39" t="n">
        <f aca="false">SUM(V23:V30)</f>
        <v>34412075.9</v>
      </c>
      <c r="W31" s="37" t="e">
        <f aca="false">SUM(#REF!)</f>
        <v>#REF!</v>
      </c>
      <c r="X31" s="37" t="e">
        <f aca="false">SUM(#REF!)</f>
        <v>#REF!</v>
      </c>
      <c r="Y31" s="5"/>
      <c r="Z31" s="5"/>
      <c r="AA31" s="5"/>
      <c r="AB31" s="5"/>
      <c r="AC31" s="5"/>
      <c r="AD31" s="5"/>
    </row>
    <row r="32" customFormat="false" ht="15" hidden="false" customHeight="false" outlineLevel="0" collapsed="false">
      <c r="A32" s="40"/>
      <c r="B32" s="41"/>
      <c r="C32" s="41"/>
      <c r="D32" s="41"/>
      <c r="E32" s="41"/>
      <c r="F32" s="42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7"/>
      <c r="X32" s="7"/>
      <c r="Y32" s="8"/>
      <c r="Z32" s="8"/>
      <c r="AA32" s="8"/>
      <c r="AB32" s="8"/>
      <c r="AC32" s="8"/>
      <c r="AD32" s="8"/>
    </row>
    <row r="33" customFormat="false" ht="36" hidden="false" customHeight="true" outlineLevel="0" collapsed="false">
      <c r="A33" s="43" t="s">
        <v>34</v>
      </c>
      <c r="B33" s="43"/>
      <c r="C33" s="43"/>
      <c r="D33" s="43"/>
      <c r="E33" s="43"/>
      <c r="F33" s="41"/>
      <c r="G33" s="42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2"/>
      <c r="T33" s="41"/>
      <c r="U33" s="41"/>
      <c r="V33" s="41"/>
      <c r="W33" s="7"/>
      <c r="X33" s="7"/>
      <c r="Y33" s="8"/>
      <c r="Z33" s="8"/>
      <c r="AA33" s="8"/>
      <c r="AB33" s="8"/>
      <c r="AC33" s="8"/>
      <c r="AD33" s="8"/>
    </row>
    <row r="34" customFormat="false" ht="15" hidden="false" customHeight="true" outlineLevel="0" collapsed="false">
      <c r="A34" s="23" t="s">
        <v>35</v>
      </c>
      <c r="B34" s="23"/>
      <c r="C34" s="23"/>
      <c r="D34" s="23"/>
      <c r="E34" s="23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7"/>
      <c r="X34" s="7"/>
      <c r="Y34" s="8"/>
      <c r="Z34" s="8"/>
      <c r="AA34" s="8"/>
      <c r="AB34" s="8"/>
      <c r="AC34" s="8"/>
      <c r="AD34" s="8"/>
    </row>
    <row r="35" customFormat="false" ht="15" hidden="false" customHeight="false" outlineLevel="0" collapsed="false">
      <c r="A35" s="23"/>
      <c r="B35" s="23"/>
      <c r="C35" s="23"/>
      <c r="D35" s="23"/>
      <c r="E35" s="23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2"/>
      <c r="W35" s="7"/>
      <c r="X35" s="7"/>
      <c r="Y35" s="8"/>
      <c r="Z35" s="8"/>
      <c r="AA35" s="8"/>
      <c r="AB35" s="8"/>
      <c r="AC35" s="8"/>
      <c r="AD35" s="8"/>
    </row>
    <row r="36" customFormat="false" ht="22.35" hidden="false" customHeight="true" outlineLevel="0" collapsed="false">
      <c r="A36" s="44" t="s">
        <v>36</v>
      </c>
      <c r="B36" s="44"/>
      <c r="C36" s="44"/>
      <c r="D36" s="44"/>
      <c r="E36" s="44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7"/>
      <c r="X36" s="7"/>
      <c r="Y36" s="8"/>
      <c r="Z36" s="8"/>
      <c r="AA36" s="8"/>
      <c r="AB36" s="8"/>
      <c r="AC36" s="8"/>
      <c r="AD36" s="8"/>
    </row>
    <row r="37" customFormat="false" ht="15" hidden="false" customHeight="true" outlineLevel="0" collapsed="false">
      <c r="A37" s="44" t="s">
        <v>37</v>
      </c>
      <c r="B37" s="44"/>
      <c r="C37" s="44"/>
      <c r="D37" s="44"/>
      <c r="E37" s="44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7"/>
      <c r="X37" s="7"/>
      <c r="Y37" s="8"/>
      <c r="Z37" s="8"/>
      <c r="AA37" s="8"/>
      <c r="AB37" s="8"/>
      <c r="AC37" s="8"/>
      <c r="AD37" s="8"/>
    </row>
    <row r="38" customFormat="false" ht="15" hidden="false" customHeight="true" outlineLevel="0" collapsed="false">
      <c r="A38" s="44" t="s">
        <v>38</v>
      </c>
      <c r="B38" s="44"/>
      <c r="C38" s="44"/>
      <c r="D38" s="44"/>
      <c r="E38" s="44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7"/>
      <c r="X38" s="7"/>
      <c r="Y38" s="8"/>
      <c r="Z38" s="8"/>
      <c r="AA38" s="8"/>
      <c r="AB38" s="8"/>
      <c r="AC38" s="8"/>
      <c r="AD38" s="8"/>
    </row>
    <row r="39" customFormat="false" ht="15" hidden="false" customHeight="true" outlineLevel="0" collapsed="false">
      <c r="A39" s="44" t="s">
        <v>39</v>
      </c>
      <c r="B39" s="44"/>
      <c r="C39" s="44"/>
      <c r="D39" s="44"/>
      <c r="E39" s="44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7"/>
      <c r="X39" s="7"/>
      <c r="Y39" s="8"/>
      <c r="Z39" s="8"/>
      <c r="AA39" s="8"/>
      <c r="AB39" s="8"/>
      <c r="AC39" s="8"/>
      <c r="AD39" s="8"/>
    </row>
    <row r="40" customFormat="false" ht="15" hidden="false" customHeight="true" outlineLevel="0" collapsed="false">
      <c r="A40" s="44" t="s">
        <v>40</v>
      </c>
      <c r="B40" s="44"/>
      <c r="C40" s="44"/>
      <c r="D40" s="44"/>
      <c r="E40" s="44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7"/>
      <c r="X40" s="7"/>
      <c r="Y40" s="8"/>
      <c r="Z40" s="8"/>
      <c r="AA40" s="8"/>
      <c r="AB40" s="8"/>
      <c r="AC40" s="8"/>
      <c r="AD40" s="8"/>
    </row>
    <row r="41" customFormat="false" ht="15" hidden="false" customHeight="false" outlineLevel="0" collapsed="false">
      <c r="A41" s="40"/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7"/>
      <c r="X41" s="7"/>
      <c r="Y41" s="8"/>
      <c r="Z41" s="8"/>
      <c r="AA41" s="8"/>
      <c r="AB41" s="8"/>
      <c r="AC41" s="8"/>
      <c r="AD41" s="8"/>
    </row>
    <row r="42" customFormat="false" ht="15" hidden="false" customHeight="true" outlineLevel="0" collapsed="false">
      <c r="A42" s="43" t="s">
        <v>41</v>
      </c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7"/>
      <c r="X42" s="7"/>
      <c r="Y42" s="8"/>
      <c r="Z42" s="8"/>
      <c r="AA42" s="8"/>
      <c r="AB42" s="8"/>
      <c r="AC42" s="8"/>
      <c r="AD42" s="8"/>
    </row>
    <row r="43" customFormat="false" ht="38.25" hidden="false" customHeight="true" outlineLevel="0" collapsed="false">
      <c r="A43" s="23" t="s">
        <v>35</v>
      </c>
      <c r="B43" s="23"/>
      <c r="C43" s="23"/>
      <c r="D43" s="23"/>
      <c r="E43" s="23"/>
      <c r="F43" s="23" t="s">
        <v>42</v>
      </c>
      <c r="G43" s="23" t="s">
        <v>43</v>
      </c>
      <c r="H43" s="23" t="s">
        <v>44</v>
      </c>
      <c r="I43" s="23" t="s">
        <v>45</v>
      </c>
      <c r="J43" s="23" t="s">
        <v>46</v>
      </c>
      <c r="K43" s="23" t="s">
        <v>47</v>
      </c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7"/>
      <c r="X43" s="7"/>
      <c r="Y43" s="8"/>
      <c r="Z43" s="8"/>
      <c r="AA43" s="8"/>
      <c r="AB43" s="8"/>
      <c r="AC43" s="8"/>
      <c r="AD43" s="8"/>
    </row>
    <row r="44" customFormat="false" ht="23.85" hidden="false" customHeight="true" outlineLevel="0" collapsed="false">
      <c r="A44" s="45" t="s">
        <v>48</v>
      </c>
      <c r="B44" s="45"/>
      <c r="C44" s="45"/>
      <c r="D44" s="45"/>
      <c r="E44" s="45"/>
      <c r="F44" s="46" t="n">
        <v>76841.71</v>
      </c>
      <c r="G44" s="47" t="s">
        <v>49</v>
      </c>
      <c r="H44" s="48" t="s">
        <v>50</v>
      </c>
      <c r="I44" s="33" t="n">
        <v>45658</v>
      </c>
      <c r="J44" s="33" t="n">
        <v>45717</v>
      </c>
      <c r="K44" s="49" t="s">
        <v>51</v>
      </c>
      <c r="L44" s="50" t="e">
        <f aca="false" t="array" ref="L44:L44">comentariocelula(F44)</f>
        <v>#NAME?</v>
      </c>
      <c r="M44" s="50"/>
      <c r="N44" s="50"/>
      <c r="O44" s="50"/>
      <c r="P44" s="51"/>
      <c r="Q44" s="41"/>
      <c r="R44" s="41"/>
      <c r="S44" s="41"/>
      <c r="T44" s="41"/>
      <c r="U44" s="41"/>
      <c r="V44" s="41"/>
      <c r="W44" s="7"/>
      <c r="X44" s="7"/>
      <c r="Y44" s="8"/>
      <c r="Z44" s="8"/>
      <c r="AA44" s="8"/>
      <c r="AB44" s="8"/>
      <c r="AC44" s="8"/>
      <c r="AD44" s="8"/>
    </row>
    <row r="45" customFormat="false" ht="23.85" hidden="false" customHeight="true" outlineLevel="0" collapsed="false">
      <c r="A45" s="45" t="s">
        <v>52</v>
      </c>
      <c r="B45" s="45"/>
      <c r="C45" s="45"/>
      <c r="D45" s="45"/>
      <c r="E45" s="45"/>
      <c r="F45" s="46" t="n">
        <v>350000</v>
      </c>
      <c r="G45" s="47" t="s">
        <v>53</v>
      </c>
      <c r="H45" s="52" t="n">
        <v>202000010023569</v>
      </c>
      <c r="I45" s="33" t="n">
        <v>45689</v>
      </c>
      <c r="J45" s="33" t="n">
        <v>45689</v>
      </c>
      <c r="K45" s="53" t="s">
        <v>54</v>
      </c>
      <c r="L45" s="54"/>
      <c r="M45" s="54"/>
      <c r="N45" s="54"/>
      <c r="O45" s="54"/>
      <c r="P45" s="51"/>
      <c r="Q45" s="41"/>
      <c r="R45" s="41"/>
      <c r="S45" s="41"/>
      <c r="T45" s="41"/>
      <c r="U45" s="41"/>
      <c r="V45" s="41"/>
      <c r="W45" s="7"/>
      <c r="X45" s="7"/>
      <c r="Y45" s="8"/>
      <c r="Z45" s="8"/>
      <c r="AA45" s="8"/>
      <c r="AB45" s="8"/>
      <c r="AC45" s="8"/>
      <c r="AD45" s="8"/>
    </row>
    <row r="46" customFormat="false" ht="23.85" hidden="false" customHeight="true" outlineLevel="0" collapsed="false">
      <c r="A46" s="45" t="s">
        <v>52</v>
      </c>
      <c r="B46" s="45"/>
      <c r="C46" s="45"/>
      <c r="D46" s="45"/>
      <c r="E46" s="45"/>
      <c r="F46" s="46" t="n">
        <v>350000</v>
      </c>
      <c r="G46" s="47" t="s">
        <v>53</v>
      </c>
      <c r="H46" s="52" t="n">
        <v>202000010023569</v>
      </c>
      <c r="I46" s="33" t="n">
        <v>45717</v>
      </c>
      <c r="J46" s="33" t="n">
        <v>45717</v>
      </c>
      <c r="K46" s="53" t="s">
        <v>54</v>
      </c>
      <c r="L46" s="54"/>
      <c r="M46" s="54"/>
      <c r="N46" s="54"/>
      <c r="O46" s="54"/>
      <c r="P46" s="51"/>
      <c r="Q46" s="41"/>
      <c r="R46" s="41"/>
      <c r="S46" s="41"/>
      <c r="T46" s="41"/>
      <c r="U46" s="41"/>
      <c r="V46" s="41"/>
      <c r="W46" s="7"/>
      <c r="X46" s="7"/>
      <c r="Y46" s="8"/>
      <c r="Z46" s="8"/>
      <c r="AA46" s="8"/>
      <c r="AB46" s="8"/>
      <c r="AC46" s="8"/>
      <c r="AD46" s="8"/>
    </row>
    <row r="47" customFormat="false" ht="15" hidden="false" customHeight="true" outlineLevel="0" collapsed="false">
      <c r="A47" s="55" t="s">
        <v>55</v>
      </c>
      <c r="B47" s="55"/>
      <c r="C47" s="55"/>
      <c r="D47" s="55"/>
      <c r="E47" s="55"/>
      <c r="F47" s="56" t="n">
        <f aca="false">SUM(F44:F46)</f>
        <v>776841.71</v>
      </c>
      <c r="G47" s="57"/>
      <c r="H47" s="57"/>
      <c r="I47" s="57"/>
      <c r="J47" s="57"/>
      <c r="K47" s="57"/>
      <c r="L47" s="41"/>
      <c r="M47" s="41"/>
      <c r="N47" s="41"/>
      <c r="O47" s="41"/>
      <c r="P47" s="51"/>
      <c r="Q47" s="41"/>
      <c r="R47" s="41"/>
      <c r="S47" s="41"/>
      <c r="T47" s="41"/>
      <c r="U47" s="41"/>
      <c r="V47" s="41"/>
      <c r="W47" s="7"/>
      <c r="X47" s="7"/>
      <c r="Y47" s="8"/>
      <c r="Z47" s="8"/>
      <c r="AA47" s="8"/>
      <c r="AB47" s="8"/>
      <c r="AC47" s="8"/>
      <c r="AD47" s="8"/>
    </row>
    <row r="48" customFormat="false" ht="15" hidden="false" customHeight="false" outlineLevel="0" collapsed="false">
      <c r="A48" s="58"/>
      <c r="B48" s="58"/>
      <c r="C48" s="58"/>
      <c r="D48" s="58"/>
      <c r="E48" s="58"/>
      <c r="F48" s="58"/>
      <c r="G48" s="58"/>
      <c r="H48" s="58"/>
      <c r="I48" s="51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9"/>
      <c r="X48" s="59"/>
      <c r="Y48" s="60"/>
      <c r="Z48" s="60"/>
      <c r="AA48" s="60"/>
      <c r="AB48" s="60"/>
      <c r="AC48" s="60"/>
      <c r="AD48" s="60"/>
    </row>
    <row r="49" customFormat="false" ht="15" hidden="false" customHeight="false" outlineLevel="0" collapsed="false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9"/>
      <c r="X49" s="59"/>
      <c r="Y49" s="60"/>
      <c r="Z49" s="60"/>
      <c r="AA49" s="60"/>
      <c r="AB49" s="60"/>
      <c r="AC49" s="60"/>
      <c r="AD49" s="60"/>
    </row>
    <row r="50" customFormat="false" ht="13.8" hidden="false" customHeight="true" outlineLevel="0" collapsed="false">
      <c r="A50" s="61" t="s">
        <v>56</v>
      </c>
      <c r="B50" s="61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1"/>
      <c r="Q50" s="41"/>
      <c r="R50" s="41"/>
      <c r="S50" s="41"/>
      <c r="T50" s="41"/>
      <c r="U50" s="41"/>
      <c r="V50" s="41"/>
      <c r="W50" s="7"/>
      <c r="X50" s="7"/>
      <c r="Y50" s="8"/>
      <c r="Z50" s="8"/>
      <c r="AA50" s="8"/>
      <c r="AB50" s="8"/>
      <c r="AC50" s="8"/>
      <c r="AD50" s="8"/>
    </row>
    <row r="51" customFormat="false" ht="125.35" hidden="false" customHeight="true" outlineLevel="0" collapsed="false">
      <c r="A51" s="53" t="s">
        <v>57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40"/>
      <c r="M51" s="40"/>
      <c r="N51" s="40"/>
      <c r="O51" s="40"/>
      <c r="P51" s="41"/>
      <c r="Q51" s="41"/>
      <c r="R51" s="41"/>
      <c r="S51" s="41"/>
      <c r="T51" s="41"/>
      <c r="U51" s="41"/>
      <c r="V51" s="41"/>
      <c r="W51" s="7"/>
      <c r="X51" s="7"/>
      <c r="Y51" s="8"/>
      <c r="Z51" s="8"/>
      <c r="AA51" s="8"/>
      <c r="AB51" s="8"/>
      <c r="AC51" s="8"/>
      <c r="AD51" s="8"/>
    </row>
    <row r="52" customFormat="false" ht="46.25" hidden="false" customHeight="true" outlineLevel="0" collapsed="false">
      <c r="A52" s="53" t="s">
        <v>58</v>
      </c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40"/>
      <c r="M52" s="40"/>
      <c r="N52" s="40"/>
      <c r="O52" s="40"/>
      <c r="P52" s="41"/>
      <c r="Q52" s="41"/>
      <c r="R52" s="41"/>
      <c r="S52" s="41"/>
      <c r="T52" s="41"/>
      <c r="U52" s="41"/>
      <c r="V52" s="41"/>
      <c r="W52" s="7"/>
      <c r="X52" s="7"/>
      <c r="Y52" s="8"/>
      <c r="Z52" s="8"/>
      <c r="AA52" s="8"/>
      <c r="AB52" s="8"/>
      <c r="AC52" s="8"/>
      <c r="AD52" s="8"/>
    </row>
    <row r="53" customFormat="false" ht="57.45" hidden="false" customHeight="true" outlineLevel="0" collapsed="false">
      <c r="A53" s="53" t="s">
        <v>59</v>
      </c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40"/>
      <c r="M53" s="40"/>
      <c r="N53" s="40"/>
      <c r="O53" s="40"/>
      <c r="P53" s="41"/>
      <c r="Q53" s="41"/>
      <c r="R53" s="41"/>
      <c r="S53" s="41"/>
      <c r="T53" s="41"/>
      <c r="U53" s="41"/>
      <c r="V53" s="41"/>
      <c r="W53" s="7"/>
      <c r="X53" s="7"/>
      <c r="Y53" s="8"/>
      <c r="Z53" s="8"/>
      <c r="AA53" s="8"/>
      <c r="AB53" s="8"/>
      <c r="AC53" s="8"/>
      <c r="AD53" s="8"/>
    </row>
    <row r="54" customFormat="false" ht="30.55" hidden="false" customHeight="true" outlineLevel="0" collapsed="false">
      <c r="A54" s="49" t="s">
        <v>60</v>
      </c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7"/>
      <c r="X54" s="7"/>
      <c r="Y54" s="8"/>
      <c r="Z54" s="8"/>
      <c r="AA54" s="8"/>
      <c r="AB54" s="8"/>
      <c r="AC54" s="8"/>
      <c r="AD54" s="8"/>
    </row>
    <row r="55" customFormat="false" ht="12.8" hidden="false" customHeight="true" outlineLevel="0" collapsed="false">
      <c r="A55" s="58"/>
      <c r="B55" s="58"/>
      <c r="C55" s="58"/>
      <c r="D55" s="58"/>
      <c r="E55" s="58"/>
      <c r="F55" s="58"/>
      <c r="G55" s="58"/>
      <c r="H55" s="58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7"/>
      <c r="X55" s="7"/>
      <c r="Y55" s="8"/>
      <c r="Z55" s="8"/>
      <c r="AA55" s="8"/>
      <c r="AB55" s="8"/>
      <c r="AC55" s="8"/>
      <c r="AD55" s="8"/>
    </row>
    <row r="56" customFormat="false" ht="15" hidden="false" customHeight="false" outlineLevel="0" collapsed="false">
      <c r="A56" s="62"/>
      <c r="B56" s="62"/>
      <c r="C56" s="62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7"/>
      <c r="X56" s="7"/>
      <c r="Y56" s="8"/>
      <c r="Z56" s="8"/>
      <c r="AA56" s="8"/>
      <c r="AB56" s="8"/>
      <c r="AC56" s="8"/>
      <c r="AD56" s="8"/>
    </row>
    <row r="57" customFormat="false" ht="15" hidden="false" customHeight="false" outlineLevel="0" collapsed="false">
      <c r="A57" s="40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7"/>
      <c r="X57" s="7"/>
      <c r="Y57" s="8"/>
      <c r="Z57" s="8"/>
      <c r="AA57" s="8"/>
      <c r="AB57" s="8"/>
      <c r="AC57" s="8"/>
      <c r="AD57" s="8"/>
    </row>
    <row r="58" customFormat="false" ht="12.8" hidden="false" customHeight="true" outlineLevel="0" collapsed="false">
      <c r="A58" s="63" t="s">
        <v>61</v>
      </c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7"/>
      <c r="X58" s="7"/>
      <c r="Y58" s="8"/>
      <c r="Z58" s="8"/>
      <c r="AA58" s="8"/>
      <c r="AB58" s="8"/>
      <c r="AC58" s="8"/>
      <c r="AD58" s="8"/>
    </row>
    <row r="59" customFormat="false" ht="13.8" hidden="false" customHeight="true" outlineLevel="0" collapsed="false">
      <c r="A59" s="64" t="s">
        <v>44</v>
      </c>
      <c r="B59" s="64"/>
      <c r="C59" s="65" t="s">
        <v>62</v>
      </c>
      <c r="D59" s="64" t="s">
        <v>63</v>
      </c>
      <c r="E59" s="64"/>
      <c r="F59" s="64" t="s">
        <v>64</v>
      </c>
      <c r="G59" s="64" t="s">
        <v>65</v>
      </c>
      <c r="H59" s="64" t="s">
        <v>66</v>
      </c>
      <c r="I59" s="64" t="s">
        <v>67</v>
      </c>
      <c r="J59" s="64"/>
      <c r="K59" s="64" t="s">
        <v>68</v>
      </c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7"/>
      <c r="X59" s="7"/>
      <c r="Y59" s="8"/>
      <c r="Z59" s="8"/>
      <c r="AA59" s="8"/>
      <c r="AB59" s="8"/>
      <c r="AC59" s="8"/>
      <c r="AD59" s="8"/>
    </row>
    <row r="60" customFormat="false" ht="23.85" hidden="false" customHeight="true" outlineLevel="0" collapsed="false">
      <c r="A60" s="48" t="s">
        <v>69</v>
      </c>
      <c r="B60" s="48"/>
      <c r="C60" s="47" t="s">
        <v>70</v>
      </c>
      <c r="D60" s="48" t="s">
        <v>71</v>
      </c>
      <c r="E60" s="48"/>
      <c r="F60" s="48" t="n">
        <v>4</v>
      </c>
      <c r="G60" s="48" t="n">
        <v>15000100</v>
      </c>
      <c r="H60" s="48" t="s">
        <v>72</v>
      </c>
      <c r="I60" s="48" t="s">
        <v>73</v>
      </c>
      <c r="J60" s="48"/>
      <c r="K60" s="66" t="n">
        <v>318600</v>
      </c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7"/>
      <c r="X60" s="7"/>
      <c r="Y60" s="8"/>
      <c r="Z60" s="8"/>
      <c r="AA60" s="8"/>
      <c r="AB60" s="8"/>
      <c r="AC60" s="8"/>
      <c r="AD60" s="8"/>
    </row>
    <row r="61" customFormat="false" ht="12.8" hidden="false" customHeight="false" outlineLevel="0" collapsed="false">
      <c r="A61" s="49"/>
      <c r="B61" s="49"/>
      <c r="C61" s="49"/>
      <c r="D61" s="49"/>
      <c r="E61" s="49"/>
      <c r="F61" s="49"/>
      <c r="G61" s="67"/>
      <c r="H61" s="67"/>
      <c r="I61" s="67"/>
      <c r="J61" s="67"/>
      <c r="K61" s="67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7"/>
      <c r="X61" s="7"/>
      <c r="Y61" s="8"/>
      <c r="Z61" s="8"/>
      <c r="AA61" s="8"/>
      <c r="AB61" s="8"/>
      <c r="AC61" s="8"/>
      <c r="AD61" s="8"/>
    </row>
    <row r="62" customFormat="false" ht="12.8" hidden="false" customHeight="false" outlineLevel="0" collapsed="false">
      <c r="A62" s="49"/>
      <c r="B62" s="49"/>
      <c r="C62" s="49"/>
      <c r="D62" s="49"/>
      <c r="E62" s="49"/>
      <c r="F62" s="49"/>
      <c r="G62" s="67"/>
      <c r="H62" s="67"/>
      <c r="I62" s="67"/>
      <c r="J62" s="67"/>
      <c r="K62" s="67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7"/>
      <c r="X62" s="7"/>
      <c r="Y62" s="8"/>
      <c r="Z62" s="8"/>
      <c r="AA62" s="8"/>
      <c r="AB62" s="8"/>
      <c r="AC62" s="8"/>
      <c r="AD62" s="8"/>
    </row>
    <row r="63" customFormat="false" ht="13.8" hidden="false" customHeight="true" outlineLevel="0" collapsed="false">
      <c r="A63" s="68" t="s">
        <v>74</v>
      </c>
      <c r="B63" s="68"/>
      <c r="C63" s="68"/>
      <c r="D63" s="68"/>
      <c r="E63" s="68"/>
      <c r="F63" s="68"/>
      <c r="G63" s="68"/>
      <c r="H63" s="68"/>
      <c r="I63" s="68"/>
      <c r="J63" s="68"/>
      <c r="K63" s="69" t="n">
        <f aca="false">SUM(K60:K62)</f>
        <v>318600</v>
      </c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7"/>
      <c r="X63" s="7"/>
      <c r="Y63" s="8"/>
      <c r="Z63" s="8"/>
      <c r="AA63" s="8"/>
      <c r="AB63" s="8"/>
      <c r="AC63" s="8"/>
      <c r="AD63" s="8"/>
    </row>
    <row r="64" customFormat="false" ht="12.8" hidden="false" customHeight="false" outlineLevel="0" collapsed="false">
      <c r="A64" s="40"/>
      <c r="B64" s="40"/>
      <c r="C64" s="40"/>
      <c r="D64" s="40"/>
      <c r="E64" s="40"/>
      <c r="F64" s="40"/>
      <c r="G64" s="41"/>
      <c r="H64" s="41"/>
      <c r="I64" s="40"/>
      <c r="J64" s="40"/>
      <c r="K64" s="40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7"/>
      <c r="X64" s="7"/>
      <c r="Y64" s="8"/>
      <c r="Z64" s="8"/>
      <c r="AA64" s="8"/>
      <c r="AB64" s="8"/>
      <c r="AC64" s="8"/>
      <c r="AD64" s="8"/>
    </row>
    <row r="65" customFormat="false" ht="13.8" hidden="false" customHeight="true" outlineLevel="0" collapsed="false">
      <c r="A65" s="70" t="s">
        <v>75</v>
      </c>
      <c r="B65" s="70"/>
      <c r="C65" s="70"/>
      <c r="D65" s="70"/>
      <c r="E65" s="70"/>
      <c r="F65" s="70"/>
      <c r="G65" s="70"/>
      <c r="H65" s="70"/>
      <c r="I65" s="70"/>
      <c r="J65" s="70"/>
      <c r="K65" s="40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7"/>
      <c r="X65" s="7"/>
      <c r="Y65" s="8"/>
      <c r="Z65" s="8"/>
      <c r="AA65" s="8"/>
      <c r="AB65" s="8"/>
      <c r="AC65" s="8"/>
      <c r="AD65" s="8"/>
    </row>
    <row r="66" customFormat="false" ht="15" hidden="false" customHeight="false" outlineLevel="0" collapsed="false">
      <c r="A66" s="40"/>
      <c r="B66" s="41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7"/>
      <c r="X66" s="7"/>
      <c r="Y66" s="8"/>
      <c r="Z66" s="8"/>
      <c r="AA66" s="8"/>
      <c r="AB66" s="8"/>
      <c r="AC66" s="8"/>
      <c r="AD66" s="8"/>
    </row>
    <row r="67" customFormat="false" ht="15" hidden="false" customHeight="false" outlineLevel="0" collapsed="false">
      <c r="A67" s="40"/>
      <c r="B67" s="41"/>
      <c r="C67" s="41"/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7"/>
      <c r="X67" s="7"/>
      <c r="Y67" s="8"/>
      <c r="Z67" s="8"/>
      <c r="AA67" s="8"/>
      <c r="AB67" s="8"/>
      <c r="AC67" s="8"/>
      <c r="AD67" s="8"/>
    </row>
    <row r="68" customFormat="false" ht="15" hidden="false" customHeight="false" outlineLevel="0" collapsed="false">
      <c r="A68" s="40"/>
      <c r="B68" s="41"/>
      <c r="C68" s="41"/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7"/>
      <c r="X68" s="7"/>
      <c r="Y68" s="8"/>
      <c r="Z68" s="8"/>
      <c r="AA68" s="8"/>
      <c r="AB68" s="8"/>
      <c r="AC68" s="8"/>
      <c r="AD68" s="8"/>
    </row>
    <row r="69" customFormat="false" ht="15" hidden="false" customHeight="false" outlineLevel="0" collapsed="false">
      <c r="A69" s="40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7"/>
      <c r="X69" s="7"/>
      <c r="Y69" s="8"/>
      <c r="Z69" s="8"/>
      <c r="AA69" s="8"/>
      <c r="AB69" s="8"/>
      <c r="AC69" s="8"/>
      <c r="AD69" s="8"/>
    </row>
    <row r="70" customFormat="false" ht="15" hidden="false" customHeight="false" outlineLevel="0" collapsed="false">
      <c r="A70" s="40"/>
      <c r="B70" s="41"/>
      <c r="C70" s="41"/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7"/>
      <c r="X70" s="7"/>
      <c r="Y70" s="8"/>
      <c r="Z70" s="8"/>
      <c r="AA70" s="8"/>
      <c r="AB70" s="8"/>
      <c r="AC70" s="8"/>
      <c r="AD70" s="8"/>
    </row>
    <row r="71" customFormat="false" ht="15" hidden="false" customHeight="false" outlineLevel="0" collapsed="false">
      <c r="A71" s="40"/>
      <c r="B71" s="41"/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7"/>
      <c r="X71" s="7"/>
      <c r="Y71" s="8"/>
      <c r="Z71" s="8"/>
      <c r="AA71" s="8"/>
      <c r="AB71" s="8"/>
      <c r="AC71" s="8"/>
      <c r="AD71" s="8"/>
    </row>
    <row r="72" customFormat="false" ht="15" hidden="false" customHeight="false" outlineLevel="0" collapsed="false">
      <c r="A72" s="40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7"/>
      <c r="X72" s="7"/>
      <c r="Y72" s="8"/>
      <c r="Z72" s="8"/>
      <c r="AA72" s="8"/>
      <c r="AB72" s="8"/>
      <c r="AC72" s="8"/>
      <c r="AD72" s="8"/>
    </row>
    <row r="73" customFormat="false" ht="15" hidden="false" customHeight="false" outlineLevel="0" collapsed="false">
      <c r="A73" s="40"/>
      <c r="B73" s="41"/>
      <c r="C73" s="41"/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7"/>
      <c r="X73" s="7"/>
      <c r="Y73" s="8"/>
      <c r="Z73" s="8"/>
      <c r="AA73" s="8"/>
      <c r="AB73" s="8"/>
      <c r="AC73" s="8"/>
      <c r="AD73" s="8"/>
    </row>
    <row r="74" customFormat="false" ht="15" hidden="false" customHeight="false" outlineLevel="0" collapsed="false">
      <c r="A74" s="40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7"/>
      <c r="X74" s="7"/>
      <c r="Y74" s="8"/>
      <c r="Z74" s="8"/>
      <c r="AA74" s="8"/>
      <c r="AB74" s="8"/>
      <c r="AC74" s="8"/>
      <c r="AD74" s="8"/>
    </row>
    <row r="75" customFormat="false" ht="15" hidden="false" customHeight="false" outlineLevel="0" collapsed="false">
      <c r="A75" s="40"/>
      <c r="B75" s="41"/>
      <c r="C75" s="41"/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7"/>
      <c r="X75" s="7"/>
      <c r="Y75" s="8"/>
      <c r="Z75" s="8"/>
      <c r="AA75" s="8"/>
      <c r="AB75" s="8"/>
      <c r="AC75" s="8"/>
      <c r="AD75" s="8"/>
    </row>
    <row r="76" customFormat="false" ht="15" hidden="false" customHeight="false" outlineLevel="0" collapsed="false">
      <c r="A76" s="40"/>
      <c r="B76" s="41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7"/>
      <c r="X76" s="7"/>
      <c r="Y76" s="8"/>
      <c r="Z76" s="8"/>
      <c r="AA76" s="8"/>
      <c r="AB76" s="8"/>
      <c r="AC76" s="8"/>
      <c r="AD76" s="8"/>
    </row>
    <row r="77" customFormat="false" ht="15" hidden="false" customHeight="false" outlineLevel="0" collapsed="false">
      <c r="A77" s="40"/>
      <c r="B77" s="41"/>
      <c r="C77" s="41"/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7"/>
      <c r="X77" s="7"/>
      <c r="Y77" s="8"/>
      <c r="Z77" s="8"/>
      <c r="AA77" s="8"/>
      <c r="AB77" s="8"/>
      <c r="AC77" s="8"/>
      <c r="AD77" s="8"/>
    </row>
    <row r="78" customFormat="false" ht="15" hidden="false" customHeight="false" outlineLevel="0" collapsed="false">
      <c r="A78" s="40"/>
      <c r="B78" s="41"/>
      <c r="C78" s="41"/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7"/>
      <c r="X78" s="7"/>
      <c r="Y78" s="8"/>
      <c r="Z78" s="8"/>
      <c r="AA78" s="8"/>
      <c r="AB78" s="8"/>
      <c r="AC78" s="8"/>
      <c r="AD78" s="8"/>
    </row>
    <row r="79" customFormat="false" ht="15" hidden="false" customHeight="false" outlineLevel="0" collapsed="false">
      <c r="A79" s="40"/>
      <c r="B79" s="41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7"/>
      <c r="X79" s="7"/>
      <c r="Y79" s="8"/>
      <c r="Z79" s="8"/>
      <c r="AA79" s="8"/>
      <c r="AB79" s="8"/>
      <c r="AC79" s="8"/>
      <c r="AD79" s="8"/>
    </row>
    <row r="80" customFormat="false" ht="15" hidden="false" customHeight="false" outlineLevel="0" collapsed="false">
      <c r="A80" s="40"/>
      <c r="B80" s="41"/>
      <c r="C80" s="41"/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7"/>
      <c r="X80" s="7"/>
      <c r="Y80" s="8"/>
      <c r="Z80" s="8"/>
      <c r="AA80" s="8"/>
      <c r="AB80" s="8"/>
      <c r="AC80" s="8"/>
      <c r="AD80" s="8"/>
    </row>
    <row r="81" customFormat="false" ht="15" hidden="false" customHeight="false" outlineLevel="0" collapsed="false">
      <c r="A81" s="40"/>
      <c r="B81" s="41"/>
      <c r="C81" s="41"/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7"/>
      <c r="X81" s="7"/>
      <c r="Y81" s="8"/>
      <c r="Z81" s="8"/>
      <c r="AA81" s="8"/>
      <c r="AB81" s="8"/>
      <c r="AC81" s="8"/>
      <c r="AD81" s="8"/>
    </row>
    <row r="82" customFormat="false" ht="15" hidden="false" customHeight="false" outlineLevel="0" collapsed="false">
      <c r="A82" s="40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7"/>
      <c r="X82" s="7"/>
      <c r="Y82" s="8"/>
      <c r="Z82" s="8"/>
      <c r="AA82" s="8"/>
      <c r="AB82" s="8"/>
      <c r="AC82" s="8"/>
      <c r="AD82" s="8"/>
    </row>
    <row r="83" customFormat="false" ht="15" hidden="false" customHeight="false" outlineLevel="0" collapsed="false">
      <c r="A83" s="40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7"/>
      <c r="X83" s="7"/>
      <c r="Y83" s="8"/>
      <c r="Z83" s="8"/>
      <c r="AA83" s="8"/>
      <c r="AB83" s="8"/>
      <c r="AC83" s="8"/>
      <c r="AD83" s="8"/>
    </row>
    <row r="84" customFormat="false" ht="15" hidden="false" customHeight="false" outlineLevel="0" collapsed="false">
      <c r="A84" s="40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7"/>
      <c r="X84" s="7"/>
      <c r="Y84" s="8"/>
      <c r="Z84" s="8"/>
      <c r="AA84" s="8"/>
      <c r="AB84" s="8"/>
      <c r="AC84" s="8"/>
      <c r="AD84" s="8"/>
    </row>
    <row r="85" customFormat="false" ht="15" hidden="false" customHeight="false" outlineLevel="0" collapsed="false">
      <c r="A85" s="40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7"/>
      <c r="X85" s="7"/>
      <c r="Y85" s="8"/>
      <c r="Z85" s="8"/>
      <c r="AA85" s="8"/>
      <c r="AB85" s="8"/>
      <c r="AC85" s="8"/>
      <c r="AD85" s="8"/>
    </row>
    <row r="86" customFormat="false" ht="15" hidden="false" customHeight="false" outlineLevel="0" collapsed="false">
      <c r="A86" s="71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</row>
    <row r="87" customFormat="false" ht="15" hidden="false" customHeight="false" outlineLevel="0" collapsed="false">
      <c r="A87" s="71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</row>
    <row r="88" customFormat="false" ht="15" hidden="false" customHeight="false" outlineLevel="0" collapsed="false">
      <c r="A88" s="71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</row>
    <row r="89" customFormat="false" ht="15" hidden="false" customHeight="false" outlineLevel="0" collapsed="false">
      <c r="A89" s="71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</row>
    <row r="90" customFormat="false" ht="15" hidden="false" customHeight="false" outlineLevel="0" collapsed="false">
      <c r="A90" s="71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</row>
    <row r="91" customFormat="false" ht="15" hidden="false" customHeight="false" outlineLevel="0" collapsed="false">
      <c r="A91" s="71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</row>
    <row r="92" customFormat="false" ht="15" hidden="false" customHeight="false" outlineLevel="0" collapsed="false">
      <c r="A92" s="71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</row>
    <row r="93" customFormat="false" ht="15" hidden="false" customHeight="false" outlineLevel="0" collapsed="false">
      <c r="A93" s="71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</row>
    <row r="1048494" customFormat="false" ht="12.8" hidden="false" customHeight="false" outlineLevel="0" collapsed="false"/>
    <row r="1048495" customFormat="false" ht="12.8" hidden="false" customHeight="false" outlineLevel="0" collapsed="false"/>
    <row r="1048496" customFormat="false" ht="12.8" hidden="false" customHeight="false" outlineLevel="0" collapsed="false"/>
    <row r="1048497" customFormat="false" ht="12.8" hidden="false" customHeight="false" outlineLevel="0" collapsed="false"/>
    <row r="1048498" customFormat="false" ht="12.8" hidden="false" customHeight="false" outlineLevel="0" collapsed="false"/>
    <row r="1048499" customFormat="false" ht="12.8" hidden="false" customHeight="false" outlineLevel="0" collapsed="false"/>
    <row r="1048500" customFormat="false" ht="12.8" hidden="false" customHeight="false" outlineLevel="0" collapsed="false"/>
    <row r="1048501" customFormat="false" ht="12.8" hidden="false" customHeight="false" outlineLevel="0" collapsed="false"/>
    <row r="1048502" customFormat="false" ht="12.8" hidden="false" customHeight="false" outlineLevel="0" collapsed="false"/>
    <row r="1048503" customFormat="false" ht="12.8" hidden="false" customHeight="false" outlineLevel="0" collapsed="false"/>
    <row r="1048504" customFormat="false" ht="12.8" hidden="false" customHeight="false" outlineLevel="0" collapsed="false"/>
    <row r="1048505" customFormat="false" ht="12.8" hidden="false" customHeight="false" outlineLevel="0" collapsed="false"/>
    <row r="1048506" customFormat="false" ht="12.8" hidden="false" customHeight="false" outlineLevel="0" collapsed="false"/>
    <row r="1048507" customFormat="false" ht="12.8" hidden="false" customHeight="false" outlineLevel="0" collapsed="false"/>
    <row r="1048508" customFormat="false" ht="12.8" hidden="false" customHeight="false" outlineLevel="0" collapsed="false"/>
    <row r="1048509" customFormat="false" ht="12.8" hidden="false" customHeight="false" outlineLevel="0" collapsed="false"/>
    <row r="1048510" customFormat="false" ht="12.8" hidden="false" customHeight="false" outlineLevel="0" collapsed="false"/>
    <row r="1048511" customFormat="false" ht="12.8" hidden="false" customHeight="false" outlineLevel="0" collapsed="false"/>
    <row r="1048512" customFormat="false" ht="12.8" hidden="false" customHeight="false" outlineLevel="0" collapsed="false"/>
    <row r="1048513" customFormat="false" ht="12.8" hidden="false" customHeight="false" outlineLevel="0" collapsed="false"/>
    <row r="1048514" customFormat="false" ht="12.8" hidden="false" customHeight="false" outlineLevel="0" collapsed="false"/>
    <row r="1048515" customFormat="false" ht="12.8" hidden="false" customHeight="false" outlineLevel="0" collapsed="false"/>
    <row r="1048516" customFormat="false" ht="12.8" hidden="false" customHeight="false" outlineLevel="0" collapsed="false"/>
    <row r="1048517" customFormat="false" ht="12.8" hidden="false" customHeight="false" outlineLevel="0" collapsed="false"/>
    <row r="1048518" customFormat="false" ht="12.8" hidden="false" customHeight="false" outlineLevel="0" collapsed="false"/>
    <row r="1048519" customFormat="false" ht="12.8" hidden="false" customHeight="false" outlineLevel="0" collapsed="false"/>
    <row r="1048520" customFormat="false" ht="12.8" hidden="false" customHeight="false" outlineLevel="0" collapsed="false"/>
    <row r="1048521" customFormat="false" ht="12.8" hidden="false" customHeight="false" outlineLevel="0" collapsed="false"/>
    <row r="1048522" customFormat="false" ht="12.8" hidden="false" customHeight="false" outlineLevel="0" collapsed="false"/>
    <row r="1048523" customFormat="false" ht="12.8" hidden="false" customHeight="false" outlineLevel="0" collapsed="false"/>
    <row r="1048524" customFormat="false" ht="12.8" hidden="false" customHeight="false" outlineLevel="0" collapsed="false"/>
    <row r="1048525" customFormat="false" ht="12.8" hidden="false" customHeight="false" outlineLevel="0" collapsed="false"/>
    <row r="1048526" customFormat="false" ht="12.8" hidden="false" customHeight="false" outlineLevel="0" collapsed="false"/>
    <row r="1048527" customFormat="false" ht="12.8" hidden="false" customHeight="false" outlineLevel="0" collapsed="false"/>
    <row r="1048528" customFormat="false" ht="12.8" hidden="false" customHeight="false" outlineLevel="0" collapsed="false"/>
    <row r="1048529" customFormat="false" ht="12.8" hidden="false" customHeight="false" outlineLevel="0" collapsed="false"/>
    <row r="1048530" customFormat="false" ht="12.8" hidden="false" customHeight="false" outlineLevel="0" collapsed="false"/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autoFilter ref="A43:K48"/>
  <mergeCells count="83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2:N12"/>
    <mergeCell ref="A13:V13"/>
    <mergeCell ref="A14:V14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O20:P20"/>
    <mergeCell ref="R20:S20"/>
    <mergeCell ref="T20:U20"/>
    <mergeCell ref="V20:V21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N21:N22"/>
    <mergeCell ref="O21:O22"/>
    <mergeCell ref="P21:P22"/>
    <mergeCell ref="Q21:Q22"/>
    <mergeCell ref="R21:R22"/>
    <mergeCell ref="S21:S22"/>
    <mergeCell ref="T21:T22"/>
    <mergeCell ref="U21:U22"/>
    <mergeCell ref="A33:E33"/>
    <mergeCell ref="A34:E35"/>
    <mergeCell ref="A36:E36"/>
    <mergeCell ref="A37:E37"/>
    <mergeCell ref="A38:E38"/>
    <mergeCell ref="A39:E39"/>
    <mergeCell ref="A40:E40"/>
    <mergeCell ref="A42:K42"/>
    <mergeCell ref="A43:E43"/>
    <mergeCell ref="A44:E44"/>
    <mergeCell ref="L44:O44"/>
    <mergeCell ref="A45:E45"/>
    <mergeCell ref="A46:E46"/>
    <mergeCell ref="A47:E47"/>
    <mergeCell ref="A48:H48"/>
    <mergeCell ref="A49:K49"/>
    <mergeCell ref="A50:B50"/>
    <mergeCell ref="A51:K51"/>
    <mergeCell ref="A52:K52"/>
    <mergeCell ref="A53:K53"/>
    <mergeCell ref="A54:K54"/>
    <mergeCell ref="A55:H55"/>
    <mergeCell ref="A56:C56"/>
    <mergeCell ref="A58:K58"/>
    <mergeCell ref="A59:B59"/>
    <mergeCell ref="D59:E59"/>
    <mergeCell ref="I59:J59"/>
    <mergeCell ref="A60:B60"/>
    <mergeCell ref="D60:E60"/>
    <mergeCell ref="I60:J60"/>
    <mergeCell ref="A61:B61"/>
    <mergeCell ref="D61:E61"/>
    <mergeCell ref="I61:J61"/>
    <mergeCell ref="A62:B62"/>
    <mergeCell ref="D62:E62"/>
    <mergeCell ref="I62:J62"/>
    <mergeCell ref="A63:J63"/>
    <mergeCell ref="A65:J65"/>
  </mergeCells>
  <hyperlinks>
    <hyperlink ref="H44" r:id="rId2" display="201700010019675 "/>
    <hyperlink ref="A60" r:id="rId3" display="202500010004909"/>
  </hyperlinks>
  <printOptions headings="false" gridLines="false" gridLinesSet="true" horizontalCentered="true" verticalCentered="false"/>
  <pageMargins left="0.315277777777778" right="0.315277777777778" top="0.831944444444445" bottom="0.590972222222222" header="0.511811023622047" footer="0.315277777777778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>&amp;LÁrea Responsável: SUPECC/SGI/SES&amp;RPág &amp;P de &amp;N - &amp;D</oddFooter>
  </headerFooter>
  <drawing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236</TotalTime>
  <Application>LibreOffice/7.6.3.2$Windows_X86_64 LibreOffice_project/29d686fea9f6705b262d369fede658f824154cc0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2025-01-20T14:19:11Z</dcterms:created>
  <dc:creator>Emilia Regina da Fonseca</dc:creator>
  <dc:description/>
  <dc:language>pt-BR</dc:language>
  <cp:lastModifiedBy/>
  <dcterms:modified xsi:type="dcterms:W3CDTF">2025-05-14T13:47:25Z</dcterms:modified>
  <cp:revision>45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