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\OS 2025\PORTAL TRANSPARÊNCIA\HOSP.EST.JATAI- 2020 A 2024\"/>
    </mc:Choice>
  </mc:AlternateContent>
  <xr:revisionPtr revIDLastSave="0" documentId="13_ncr:1_{81EFE3FD-75D5-42D1-B2DA-09A8F6510C20}" xr6:coauthVersionLast="47" xr6:coauthVersionMax="47" xr10:uidLastSave="{00000000-0000-0000-0000-000000000000}"/>
  <bookViews>
    <workbookView xWindow="-120" yWindow="-120" windowWidth="29040" windowHeight="15720" xr2:uid="{108F9DC6-B997-4BA0-B6EA-935583BB0509}"/>
  </bookViews>
  <sheets>
    <sheet name="HOSP.EST.JATAI" sheetId="1" r:id="rId1"/>
  </sheets>
  <definedNames>
    <definedName name="_xlnm._FilterDatabase" localSheetId="0" hidden="1">'HOSP.EST.JATAI'!$A$61:$K$82</definedName>
    <definedName name="_xlnm.Print_Area" localSheetId="0">'HOSP.EST.JATAI'!$A$1:$V$96</definedName>
    <definedName name="_xlnm.Print_Titles" localSheetId="0">'HOSP.EST.JATAI'!$60:$61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C49" i="1"/>
  <c r="D49" i="1"/>
  <c r="E49" i="1"/>
  <c r="F49" i="1"/>
  <c r="G49" i="1"/>
  <c r="H49" i="1"/>
  <c r="I49" i="1"/>
  <c r="L49" i="1"/>
  <c r="M49" i="1"/>
  <c r="N49" i="1"/>
  <c r="O49" i="1"/>
  <c r="P49" i="1"/>
  <c r="Q49" i="1"/>
  <c r="R49" i="1"/>
  <c r="S49" i="1"/>
  <c r="T49" i="1"/>
  <c r="U49" i="1"/>
  <c r="B49" i="1"/>
  <c r="F81" i="1"/>
  <c r="V27" i="1"/>
  <c r="V26" i="1"/>
  <c r="V25" i="1"/>
  <c r="V24" i="1"/>
  <c r="V23" i="1"/>
  <c r="V22" i="1"/>
  <c r="V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Kátia Mendes Magalhães</author>
  </authors>
  <commentList>
    <comment ref="P24" authorId="0" shapeId="0" xr:uid="{3DDEDA5C-6CC5-4AA2-BD3B-E985CF9AFE40}">
      <text>
        <r>
          <rPr>
            <sz val="9"/>
            <color indexed="81"/>
            <rFont val="Segoe UI"/>
            <family val="2"/>
          </rPr>
          <t xml:space="preserve">
R$ 1.175,00 - Nnúmero do DARE: 12100002408200341 - GUIA DE RECOLHIMENTO 2024.2850.064.00011.001.001 (quitação 16/10/2024 )De acordo com o a Gerência de Monitoramento e Avaliação da Execução dos Contratos de Gestão GMAE-CG, mediante o Despacho Nº 252/2024/SES/GMAE - CG (v.57182772)foi reconhecido que o valor, estava incorreto, sendo o montante de R$ 40.975,00,assim  SUPECC-DESPACHO Nº 754/2024/SES/SUPECC-03082 explicando o erro material, e solicitando que seja feita a devolução do saldo excedente no valor de R$ 1.175,00. processo  202300010047220. </t>
        </r>
      </text>
    </comment>
    <comment ref="T24" authorId="0" shapeId="0" xr:uid="{D1B6ACB6-FFF2-483E-9FC3-7227CF5EF38C}">
      <text>
        <r>
          <rPr>
            <sz val="9"/>
            <color indexed="81"/>
            <rFont val="Segoe UI"/>
            <family val="2"/>
          </rPr>
          <t xml:space="preserve">R$ 397.293,15 - 4º apostilamento ao Termo de Colaboração nº 01/2020-SES/GO,  piso salarial dos Prof. da enfermagem - Portaria 1355/2023. . Ref: DEZ/2023. Natureza de Despesa 3.3.50.41.13 Ordem de Pagamento 2024.2850.156.00029.001
</t>
        </r>
      </text>
    </comment>
  </commentList>
</comments>
</file>

<file path=xl/sharedStrings.xml><?xml version="1.0" encoding="utf-8"?>
<sst xmlns="http://schemas.openxmlformats.org/spreadsheetml/2006/main" count="211" uniqueCount="78">
  <si>
    <t>Relatório Resumido da Execução Orçamentária e Financeira por Contrato de Gestão</t>
  </si>
  <si>
    <t>Mês/Ano: Janeiro a Dezembro/2024</t>
  </si>
  <si>
    <t>Órgão Contratante: SECRETARIA DE ESTADO DA SAÚDE – SES/GO.</t>
  </si>
  <si>
    <t>CNPJ: 02.529.964/0001-57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</si>
  <si>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</si>
  <si>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</si>
  <si>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</si>
  <si>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</si>
  <si>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</si>
  <si>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</si>
  <si>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</si>
  <si>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</si>
  <si>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</si>
  <si>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</si>
  <si>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</si>
  <si>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</si>
  <si>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</si>
  <si>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</si>
  <si>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</si>
  <si>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</si>
  <si>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</si>
  <si>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</si>
  <si>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</si>
  <si>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</si>
  <si>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>jan.-24</t>
  </si>
  <si>
    <t>fev.-24</t>
  </si>
  <si>
    <t>mar.-24</t>
  </si>
  <si>
    <t>abr.-24</t>
  </si>
  <si>
    <t>mai.-24</t>
  </si>
  <si>
    <t>jun.-24</t>
  </si>
  <si>
    <t>jul.-24</t>
  </si>
  <si>
    <t>ago.-24</t>
  </si>
  <si>
    <t>set.-24</t>
  </si>
  <si>
    <t>out.-24</t>
  </si>
  <si>
    <t>nov.-24</t>
  </si>
  <si>
    <t>dez.-24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</si>
  <si>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</si>
  <si>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</si>
  <si>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</si>
  <si>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</si>
  <si>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</si>
  <si>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</si>
  <si>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</si>
  <si>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</si>
  <si>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</si>
  <si>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</si>
  <si>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</si>
  <si>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</si>
  <si>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</si>
  <si>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</si>
  <si>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Glosa- Concessionárias (faturas da energia).</t>
  </si>
  <si>
    <t>3.3.90.39.04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</si>
  <si>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</si>
  <si>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</si>
  <si>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</si>
  <si>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Fonte: Contratos de Gestão e Aditivos contidos no processo e Portal Transparência: saude.go.gov.br  e Sistema SIOFINET - Portal.go.gov.br.</t>
  </si>
  <si>
    <t>Termo de Colaboração 01/2020</t>
  </si>
  <si>
    <t>Organização Social Contratada :  a FUNDAÇÃO DE APOIO AO HOSPITAL DAS CLÍNICAS DA UNIVERSIDADE FEDERAL DE GOIÁS -
FUNDAHC</t>
  </si>
  <si>
    <t>CNPJ: 02.918.347/0001-43</t>
  </si>
  <si>
    <t>Previsão de Repasse Mensal do Contrato de Gestão/ADITIVO - Custeio : R$   Processo nº 202000010023569:</t>
  </si>
  <si>
    <t>Unidade Gerida:  o HOSPITAL ESTADUAL DE JATAÍ DR. SERAFIM DE CARVALHO - HEJ</t>
  </si>
  <si>
    <t>Vigência do Termo de Colaboração - Início 30/09/20 Término 29/09/22 / 1º Termo Aditivo:Início /06/21 Término 31/07/21 / 2º Termo Aditivo:Início 01/08/21 Término 14/12/21  / 3º Termo Aditivo:Início 01/03/22 Término 30/09/22 / 4º Termo Aditivo:Início 30/09/22 Término 29/03/23/ 5º Termo Aditivo:Início 30/03/23 Término 29/09/23 / 6º Termo Aditivo:Início 30/09/23 Término 29/03/24 / 7º Termo Aditivo:Início 30/03/24 Término 30/11/24 /8º Termo Aditivo:Início 30/11/24 Término 30/10/25/1º Apostilamento 01/05 a 31/08/23 / 2º Apostilamento 01/05 a 31/10/23 / 3º Apostilamento 01/11a 30/11/23  / 4º Apostilamento 01/12 a 31/12/23   / 5º Apostilamento 01/01 a 31/01/24 / 6º Apostilamento 01/02 a 28/02/24, / 7º Apostilamento 01/03 a 31/03/24 / 8º Apostilamento 01/04 a 30/04/24 / 09º Apostilamento 01/05 a 31/05/24  / 10º Apostilamento 01/06 a 30/06/24 / 11º Apostilamento 01/07 a 31/07/24 / 12º Apostilamento 01/08 a 31/08/24 / 13º Apostilamento 01/09 a 30/09/24 / 14º Apostilamento 01/10 a 31/10/24 / 15º Apostilamento 01/11 a 30/11/24 / 16º Apostilamento 01/12 a 31/12/24 .</t>
  </si>
  <si>
    <t>9. Pagamentos de Despesas de Exercícios Anteriores - DEA: R$ 397.293,15 - 4º apostilamento ao Termo de Colaboração nº 01/2020-SES/GO,  piso salarial dos Prof. da enfermagem - Portaria 1355/2023. . Ref: DEZ/2023. Natureza de Despesa 3.3.50.41.13 Ordem de Pagamento 2024.2850.156.00029.001</t>
  </si>
  <si>
    <t>out.-23</t>
  </si>
  <si>
    <t xml:space="preserve">GAAL- 03089 E GMAE - CONV-18349 </t>
  </si>
  <si>
    <t>nov.-23</t>
  </si>
  <si>
    <t>dez.-23</t>
  </si>
  <si>
    <t>Glosa Relatório Trimestral - Ajuste de metas</t>
  </si>
  <si>
    <t>Out à Dez/23</t>
  </si>
  <si>
    <t>CADES-18898</t>
  </si>
  <si>
    <t>Glosa residência médica</t>
  </si>
  <si>
    <t>mai.-22</t>
  </si>
  <si>
    <t xml:space="preserve">GAUPC-18349 </t>
  </si>
  <si>
    <t>jun.-22</t>
  </si>
  <si>
    <t>jul.-22</t>
  </si>
  <si>
    <t>ago.-22</t>
  </si>
  <si>
    <t>set.-22</t>
  </si>
  <si>
    <t>Abr à Jun/24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</si>
</sst>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0;[Red]0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9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DAE3F3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7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4" fontId="0" fillId="0" borderId="14" xfId="0" applyNumberFormat="1" applyBorder="1" applyAlignment="1">
      <alignment horizontal="right"/>
    </xf>
    <xf numFmtId="164" fontId="3" fillId="0" borderId="10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3" fillId="4" borderId="9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3" fillId="4" borderId="15" xfId="0" applyNumberFormat="1" applyFont="1" applyFill="1" applyBorder="1" applyAlignment="1">
      <alignment horizontal="right" wrapText="1"/>
    </xf>
    <xf numFmtId="0" fontId="3" fillId="4" borderId="15" xfId="0" applyFont="1" applyFill="1" applyBorder="1" applyAlignment="1">
      <alignment horizontal="right" wrapText="1"/>
    </xf>
    <xf numFmtId="4" fontId="3" fillId="4" borderId="15" xfId="0" applyNumberFormat="1" applyFont="1" applyFill="1" applyBorder="1" applyAlignment="1">
      <alignment horizontal="right" wrapText="1"/>
    </xf>
    <xf numFmtId="0" fontId="3" fillId="5" borderId="13" xfId="0" applyFont="1" applyFill="1" applyBorder="1" applyAlignment="1">
      <alignment wrapText="1"/>
    </xf>
    <xf numFmtId="164" fontId="5" fillId="5" borderId="16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5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4" fontId="5" fillId="6" borderId="14" xfId="0" applyNumberFormat="1" applyFont="1" applyFill="1" applyBorder="1" applyAlignment="1">
      <alignment horizontal="right" vertical="center" wrapText="1"/>
    </xf>
    <xf numFmtId="0" fontId="3" fillId="6" borderId="14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" fontId="3" fillId="0" borderId="15" xfId="0" applyNumberFormat="1" applyFont="1" applyBorder="1" applyAlignment="1">
      <alignment horizontal="right" wrapText="1"/>
    </xf>
    <xf numFmtId="4" fontId="0" fillId="0" borderId="0" xfId="0" applyNumberFormat="1" applyBorder="1" applyAlignment="1">
      <alignment horizontal="right"/>
    </xf>
    <xf numFmtId="4" fontId="3" fillId="0" borderId="0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wrapText="1"/>
    </xf>
    <xf numFmtId="0" fontId="3" fillId="0" borderId="0" xfId="0" applyFont="1" applyAlignment="1">
      <alignment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7" fontId="3" fillId="0" borderId="14" xfId="0" applyNumberFormat="1" applyFont="1" applyBorder="1" applyAlignment="1">
      <alignment vertical="center" wrapText="1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6" borderId="14" xfId="0" applyFont="1" applyFill="1" applyBorder="1" applyAlignment="1">
      <alignment vertical="center" wrapText="1"/>
    </xf>
    <xf numFmtId="0" fontId="6" fillId="0" borderId="0" xfId="0" applyFont="1" applyAlignment="1">
      <alignment wrapText="1"/>
    </xf>
  </cellXfs>
  <cellStyles count="3">
    <cellStyle name="Normal" xfId="0" builtinId="0"/>
    <cellStyle name="Normal 65" xfId="1" xr:uid="{25803189-51F8-4F23-9376-A08F277CFA20}"/>
    <cellStyle name="Vírgula 44" xfId="2" xr:uid="{6518A86F-B8E2-4E43-8E40-2F4CCD5984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3DDC9-200A-45FB-B46A-43EA78E01A5D}">
  <sheetPr>
    <tabColor theme="5" tint="-0.249977111117893"/>
    <pageSetUpPr fitToPage="1"/>
  </sheetPr>
  <dimension ref="A1:V137"/>
  <sheetViews>
    <sheetView tabSelected="1" topLeftCell="A35" zoomScaleNormal="100" workbookViewId="0">
      <selection sqref="A1:V91"/>
    </sheetView>
  </sheetViews>
  <sheetFormatPr defaultColWidth="8.7109375" defaultRowHeight="15" x14ac:dyDescent="0.25"/>
  <cols>
    <col min="2" max="2" width="14.28515625" customWidth="1"/>
    <col min="3" max="3" width="17.140625" style="38" customWidth="1"/>
    <col min="4" max="7" width="15" customWidth="1"/>
    <col min="8" max="8" width="19.28515625" customWidth="1"/>
    <col min="9" max="10" width="15.28515625" customWidth="1"/>
    <col min="11" max="11" width="16.140625" customWidth="1"/>
    <col min="12" max="13" width="15.28515625" customWidth="1"/>
    <col min="14" max="16" width="17.140625" customWidth="1"/>
    <col min="17" max="17" width="31" customWidth="1"/>
    <col min="18" max="20" width="14.140625" customWidth="1"/>
    <col min="21" max="22" width="14.5703125" customWidth="1"/>
  </cols>
  <sheetData>
    <row r="1" spans="1:22" ht="26.2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</row>
    <row r="3" spans="1:22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6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</row>
    <row r="5" spans="1:22" x14ac:dyDescent="0.25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2"/>
      <c r="P6" s="2"/>
      <c r="Q6" s="2"/>
      <c r="R6" s="2"/>
      <c r="S6" s="2"/>
      <c r="T6" s="2"/>
      <c r="U6" s="2"/>
      <c r="V6" s="2"/>
    </row>
    <row r="7" spans="1:22" ht="7.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2"/>
      <c r="P7" s="2"/>
      <c r="Q7" s="2"/>
      <c r="R7" s="2"/>
      <c r="S7" s="2"/>
      <c r="T7" s="2"/>
      <c r="U7" s="2"/>
      <c r="V7" s="2"/>
    </row>
    <row r="8" spans="1:22" ht="27" customHeight="1" x14ac:dyDescent="0.25">
      <c r="A8" s="57" t="s">
        <v>57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x14ac:dyDescent="0.25">
      <c r="A9" s="55" t="s">
        <v>58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2"/>
      <c r="P9" s="2"/>
      <c r="Q9" s="2"/>
      <c r="R9" s="2"/>
      <c r="S9" s="2"/>
      <c r="T9" s="2"/>
      <c r="U9" s="2"/>
      <c r="V9" s="2"/>
    </row>
    <row r="10" spans="1:22" ht="8.25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54" t="s">
        <v>60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9" customHeight="1" thickBo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"/>
      <c r="P12" s="2"/>
      <c r="Q12" s="2"/>
      <c r="R12" s="2"/>
      <c r="S12" s="2"/>
      <c r="T12" s="2"/>
      <c r="U12" s="2"/>
      <c r="V12" s="2"/>
    </row>
    <row r="13" spans="1:22" ht="15.75" customHeight="1" thickBot="1" x14ac:dyDescent="0.3">
      <c r="A13" s="51" t="s">
        <v>56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22" ht="73.5" customHeight="1" thickBot="1" x14ac:dyDescent="0.3">
      <c r="A14" s="51" t="s">
        <v>61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 ht="8.25" customHeight="1" thickBot="1" x14ac:dyDescent="0.3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3"/>
      <c r="Q15" s="3"/>
      <c r="R15" s="3"/>
      <c r="S15" s="3"/>
      <c r="T15" s="3"/>
      <c r="U15" s="3"/>
      <c r="V15" s="3"/>
    </row>
    <row r="16" spans="1:22" ht="15.75" customHeight="1" thickBot="1" x14ac:dyDescent="0.3">
      <c r="A16" s="51" t="s">
        <v>59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25.5" customHeight="1" thickBot="1" x14ac:dyDescent="0.3">
      <c r="A17" s="51" t="s">
        <v>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15.75" customHeight="1" thickBot="1" x14ac:dyDescent="0.3">
      <c r="A18" s="60" t="s">
        <v>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spans="1:22" ht="15.75" customHeight="1" thickBot="1" x14ac:dyDescent="0.3">
      <c r="A19" s="61" t="s">
        <v>6</v>
      </c>
      <c r="B19" s="4"/>
      <c r="C19" s="62" t="s">
        <v>7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</row>
    <row r="20" spans="1:22" ht="98.25" customHeight="1" thickBot="1" x14ac:dyDescent="0.3">
      <c r="A20" s="61"/>
      <c r="B20" s="63" t="s">
        <v>8</v>
      </c>
      <c r="C20" s="64" t="s">
        <v>9</v>
      </c>
      <c r="D20" s="64" t="s">
        <v>10</v>
      </c>
      <c r="E20" s="64"/>
      <c r="F20" s="64"/>
      <c r="G20" s="64" t="s">
        <v>11</v>
      </c>
      <c r="H20" s="64"/>
      <c r="I20" s="64"/>
      <c r="J20" s="5" t="s">
        <v>12</v>
      </c>
      <c r="K20" s="64" t="s">
        <v>13</v>
      </c>
      <c r="L20" s="64"/>
      <c r="M20" s="64"/>
      <c r="N20" s="64"/>
      <c r="O20" s="65" t="s">
        <v>14</v>
      </c>
      <c r="P20" s="65"/>
      <c r="Q20" s="6" t="s">
        <v>15</v>
      </c>
      <c r="R20" s="64" t="s">
        <v>16</v>
      </c>
      <c r="S20" s="64"/>
      <c r="T20" s="64" t="s">
        <v>17</v>
      </c>
      <c r="U20" s="64"/>
      <c r="V20" s="64" t="s">
        <v>18</v>
      </c>
    </row>
    <row r="21" spans="1:22" ht="42" customHeight="1" thickBot="1" x14ac:dyDescent="0.3">
      <c r="A21" s="61"/>
      <c r="B21" s="63"/>
      <c r="C21" s="64"/>
      <c r="D21" s="7" t="s">
        <v>19</v>
      </c>
      <c r="E21" s="7" t="s">
        <v>20</v>
      </c>
      <c r="F21" s="7" t="s">
        <v>21</v>
      </c>
      <c r="G21" s="7" t="s">
        <v>19</v>
      </c>
      <c r="H21" s="7" t="s">
        <v>20</v>
      </c>
      <c r="I21" s="7" t="s">
        <v>21</v>
      </c>
      <c r="J21" s="7" t="s">
        <v>19</v>
      </c>
      <c r="K21" s="7" t="s">
        <v>22</v>
      </c>
      <c r="L21" s="7" t="s">
        <v>19</v>
      </c>
      <c r="M21" s="7" t="s">
        <v>20</v>
      </c>
      <c r="N21" s="7" t="s">
        <v>21</v>
      </c>
      <c r="O21" s="7" t="s">
        <v>19</v>
      </c>
      <c r="P21" s="7" t="s">
        <v>20</v>
      </c>
      <c r="Q21" s="7"/>
      <c r="R21" s="7" t="s">
        <v>19</v>
      </c>
      <c r="S21" s="7" t="s">
        <v>20</v>
      </c>
      <c r="T21" s="7" t="s">
        <v>19</v>
      </c>
      <c r="U21" s="7" t="s">
        <v>23</v>
      </c>
      <c r="V21" s="64"/>
    </row>
    <row r="22" spans="1:22" ht="15.75" thickBot="1" x14ac:dyDescent="0.3">
      <c r="A22" s="8" t="s">
        <v>24</v>
      </c>
      <c r="B22" s="9">
        <v>9767631</v>
      </c>
      <c r="C22" s="9">
        <v>9767631</v>
      </c>
      <c r="D22" s="10">
        <v>27542637.609999999</v>
      </c>
      <c r="E22" s="15"/>
      <c r="F22" s="15"/>
      <c r="G22" s="15">
        <v>18472352.390000001</v>
      </c>
      <c r="H22" s="15"/>
      <c r="I22" s="15"/>
      <c r="J22" s="9">
        <v>293755.13</v>
      </c>
      <c r="K22" s="8" t="s">
        <v>24</v>
      </c>
      <c r="L22" s="13">
        <v>9089298.629999999</v>
      </c>
      <c r="M22" s="11"/>
      <c r="N22" s="11"/>
      <c r="O22" s="12"/>
      <c r="P22" s="12"/>
      <c r="Q22" s="12"/>
      <c r="R22" s="13"/>
      <c r="S22" s="13"/>
      <c r="T22" s="13"/>
      <c r="U22" s="13"/>
      <c r="V22" s="11">
        <f t="shared" ref="V22:V48" si="0">L22+M22+N22+R22+S22+T22+U22</f>
        <v>9089298.629999999</v>
      </c>
    </row>
    <row r="23" spans="1:22" ht="15.75" thickBot="1" x14ac:dyDescent="0.3">
      <c r="A23" s="8" t="s">
        <v>25</v>
      </c>
      <c r="B23" s="14">
        <v>9774566</v>
      </c>
      <c r="C23" s="14">
        <v>9774566</v>
      </c>
      <c r="D23" s="15">
        <v>397293.15</v>
      </c>
      <c r="E23" s="10"/>
      <c r="F23" s="15"/>
      <c r="G23" s="15">
        <v>397293.15</v>
      </c>
      <c r="H23" s="15"/>
      <c r="I23" s="15"/>
      <c r="J23" s="9">
        <v>0</v>
      </c>
      <c r="K23" s="8" t="s">
        <v>25</v>
      </c>
      <c r="L23" s="13">
        <v>9383053.7599999998</v>
      </c>
      <c r="M23" s="13"/>
      <c r="N23" s="11"/>
      <c r="O23" s="12"/>
      <c r="P23" s="12"/>
      <c r="Q23" s="12"/>
      <c r="R23" s="13"/>
      <c r="S23" s="13"/>
      <c r="T23" s="13"/>
      <c r="U23" s="13"/>
      <c r="V23" s="11">
        <f t="shared" si="0"/>
        <v>9383053.7599999998</v>
      </c>
    </row>
    <row r="24" spans="1:22" ht="15.75" thickBot="1" x14ac:dyDescent="0.3">
      <c r="A24" s="8" t="s">
        <v>26</v>
      </c>
      <c r="B24" s="14">
        <v>9796588.4613333326</v>
      </c>
      <c r="C24" s="14">
        <v>9796588.4613333326</v>
      </c>
      <c r="D24" s="15">
        <v>73810765.530000001</v>
      </c>
      <c r="E24" s="15"/>
      <c r="F24" s="15"/>
      <c r="G24" s="15">
        <v>9070285.2999999989</v>
      </c>
      <c r="H24" s="15"/>
      <c r="I24" s="15"/>
      <c r="J24" s="9"/>
      <c r="K24" s="8" t="s">
        <v>26</v>
      </c>
      <c r="L24" s="13">
        <v>9070285.2999999989</v>
      </c>
      <c r="M24" s="13"/>
      <c r="N24" s="11"/>
      <c r="O24" s="12"/>
      <c r="P24" s="13"/>
      <c r="Q24" s="12"/>
      <c r="R24" s="13"/>
      <c r="S24" s="13"/>
      <c r="T24" s="13">
        <v>397293.15</v>
      </c>
      <c r="U24" s="13"/>
      <c r="V24" s="11">
        <f t="shared" si="0"/>
        <v>9467578.4499999993</v>
      </c>
    </row>
    <row r="25" spans="1:22" ht="15.75" thickBot="1" x14ac:dyDescent="0.3">
      <c r="A25" s="8" t="s">
        <v>27</v>
      </c>
      <c r="B25" s="14">
        <v>9892591.7700000014</v>
      </c>
      <c r="C25" s="14">
        <v>9892591.7700000014</v>
      </c>
      <c r="D25" s="9"/>
      <c r="E25" s="9"/>
      <c r="F25" s="9"/>
      <c r="G25" s="15">
        <v>8990835.5700000003</v>
      </c>
      <c r="H25" s="15"/>
      <c r="I25" s="15"/>
      <c r="J25" s="9">
        <v>392218.19</v>
      </c>
      <c r="K25" s="8" t="s">
        <v>27</v>
      </c>
      <c r="L25" s="13">
        <v>8990835.5700000003</v>
      </c>
      <c r="M25" s="13"/>
      <c r="N25" s="11"/>
      <c r="O25" s="12"/>
      <c r="P25" s="12"/>
      <c r="Q25" s="12"/>
      <c r="R25" s="13"/>
      <c r="S25" s="12"/>
      <c r="T25" s="12"/>
      <c r="U25" s="12"/>
      <c r="V25" s="11">
        <f t="shared" si="0"/>
        <v>8990835.5700000003</v>
      </c>
    </row>
    <row r="26" spans="1:22" ht="15.75" thickBot="1" x14ac:dyDescent="0.3">
      <c r="A26" s="8" t="s">
        <v>28</v>
      </c>
      <c r="B26" s="14">
        <v>9908508.7700000014</v>
      </c>
      <c r="C26" s="14">
        <v>9908508.7700000014</v>
      </c>
      <c r="D26" s="15"/>
      <c r="E26" s="15">
        <v>796000</v>
      </c>
      <c r="F26" s="15"/>
      <c r="G26" s="15">
        <v>9305305.8200000003</v>
      </c>
      <c r="H26" s="15"/>
      <c r="I26" s="15"/>
      <c r="J26" s="9">
        <v>77747.94</v>
      </c>
      <c r="K26" s="8" t="s">
        <v>28</v>
      </c>
      <c r="L26" s="13">
        <v>9305305.8200000003</v>
      </c>
      <c r="M26" s="13"/>
      <c r="N26" s="11"/>
      <c r="O26" s="12"/>
      <c r="P26" s="12"/>
      <c r="Q26" s="12"/>
      <c r="R26" s="12"/>
      <c r="S26" s="12"/>
      <c r="T26" s="12"/>
      <c r="U26" s="12"/>
      <c r="V26" s="11">
        <f t="shared" si="0"/>
        <v>9305305.8200000003</v>
      </c>
    </row>
    <row r="27" spans="1:22" ht="15.75" thickBot="1" x14ac:dyDescent="0.3">
      <c r="A27" s="8" t="s">
        <v>29</v>
      </c>
      <c r="B27" s="14">
        <v>9936803.2400000002</v>
      </c>
      <c r="C27" s="14">
        <v>9936803.2400000002</v>
      </c>
      <c r="D27" s="15">
        <v>426470.97</v>
      </c>
      <c r="E27" s="10">
        <v>10560</v>
      </c>
      <c r="F27" s="15"/>
      <c r="G27" s="15">
        <v>9737310.040000001</v>
      </c>
      <c r="H27" s="15">
        <v>796000</v>
      </c>
      <c r="I27" s="15"/>
      <c r="J27" s="9">
        <v>72214.69</v>
      </c>
      <c r="K27" s="8" t="s">
        <v>29</v>
      </c>
      <c r="L27" s="13">
        <v>9310839.0700000003</v>
      </c>
      <c r="M27" s="13"/>
      <c r="N27" s="11"/>
      <c r="O27" s="12"/>
      <c r="P27" s="12"/>
      <c r="Q27" s="12"/>
      <c r="R27" s="12"/>
      <c r="S27" s="13"/>
      <c r="T27" s="12"/>
      <c r="U27" s="12"/>
      <c r="V27" s="11">
        <f t="shared" si="0"/>
        <v>9310839.0700000003</v>
      </c>
    </row>
    <row r="28" spans="1:22" ht="15.75" thickBot="1" x14ac:dyDescent="0.3">
      <c r="A28" s="8" t="s">
        <v>29</v>
      </c>
      <c r="B28" s="14"/>
      <c r="C28" s="14"/>
      <c r="D28" s="15"/>
      <c r="E28" s="40"/>
      <c r="F28" s="15"/>
      <c r="G28" s="15"/>
      <c r="H28" s="15"/>
      <c r="I28" s="15"/>
      <c r="J28" s="9"/>
      <c r="K28" s="8" t="s">
        <v>28</v>
      </c>
      <c r="L28" s="13">
        <v>426470.97</v>
      </c>
      <c r="M28" s="13"/>
      <c r="N28" s="11"/>
      <c r="O28" s="12"/>
      <c r="P28" s="12"/>
      <c r="Q28" s="12"/>
      <c r="R28" s="12"/>
      <c r="S28" s="13"/>
      <c r="T28" s="12"/>
      <c r="U28" s="12"/>
      <c r="V28" s="11">
        <f t="shared" si="0"/>
        <v>426470.97</v>
      </c>
    </row>
    <row r="29" spans="1:22" ht="15.75" thickBot="1" x14ac:dyDescent="0.3">
      <c r="A29" s="8" t="s">
        <v>30</v>
      </c>
      <c r="B29" s="14">
        <v>9937062.0500000007</v>
      </c>
      <c r="C29" s="14">
        <v>9937062.0500000007</v>
      </c>
      <c r="D29" s="15">
        <v>454765.44</v>
      </c>
      <c r="E29" s="15">
        <v>881229.5</v>
      </c>
      <c r="F29" s="15"/>
      <c r="G29" s="15">
        <v>19559338.189999998</v>
      </c>
      <c r="H29" s="15">
        <v>871720</v>
      </c>
      <c r="I29" s="15"/>
      <c r="J29" s="9">
        <v>0</v>
      </c>
      <c r="K29" s="8" t="s">
        <v>30</v>
      </c>
      <c r="L29" s="13">
        <v>9482037.7999999989</v>
      </c>
      <c r="M29" s="13">
        <v>1156160</v>
      </c>
      <c r="N29" s="11"/>
      <c r="O29" s="12"/>
      <c r="P29" s="12"/>
      <c r="Q29" s="12"/>
      <c r="R29" s="13"/>
      <c r="S29" s="13"/>
      <c r="T29" s="13"/>
      <c r="U29" s="12"/>
      <c r="V29" s="11">
        <f t="shared" si="0"/>
        <v>10638197.799999999</v>
      </c>
    </row>
    <row r="30" spans="1:22" ht="15.75" thickBot="1" x14ac:dyDescent="0.3">
      <c r="A30" s="8" t="s">
        <v>30</v>
      </c>
      <c r="B30" s="14"/>
      <c r="C30" s="14"/>
      <c r="D30" s="15"/>
      <c r="E30" s="15"/>
      <c r="F30" s="15"/>
      <c r="G30" s="15"/>
      <c r="H30" s="15"/>
      <c r="I30" s="15"/>
      <c r="J30" s="9"/>
      <c r="K30" s="8" t="s">
        <v>26</v>
      </c>
      <c r="L30" s="13">
        <v>316067.92</v>
      </c>
      <c r="M30" s="11"/>
      <c r="N30" s="11"/>
      <c r="O30" s="12"/>
      <c r="P30" s="12"/>
      <c r="Q30" s="12"/>
      <c r="R30" s="13"/>
      <c r="S30" s="13"/>
      <c r="T30" s="13"/>
      <c r="U30" s="12"/>
      <c r="V30" s="11">
        <f t="shared" si="0"/>
        <v>316067.92</v>
      </c>
    </row>
    <row r="31" spans="1:22" ht="15.75" thickBot="1" x14ac:dyDescent="0.3">
      <c r="A31" s="8" t="s">
        <v>30</v>
      </c>
      <c r="B31" s="14"/>
      <c r="C31" s="14"/>
      <c r="D31" s="15"/>
      <c r="E31" s="15"/>
      <c r="F31" s="15"/>
      <c r="G31" s="15"/>
      <c r="H31" s="15"/>
      <c r="I31" s="15"/>
      <c r="J31" s="9"/>
      <c r="K31" s="8" t="s">
        <v>27</v>
      </c>
      <c r="L31" s="13">
        <v>98984.04</v>
      </c>
      <c r="M31" s="11"/>
      <c r="N31" s="11"/>
      <c r="O31" s="12"/>
      <c r="P31" s="12"/>
      <c r="Q31" s="12"/>
      <c r="R31" s="13"/>
      <c r="S31" s="13"/>
      <c r="T31" s="13"/>
      <c r="U31" s="12"/>
      <c r="V31" s="11">
        <f t="shared" si="0"/>
        <v>98984.04</v>
      </c>
    </row>
    <row r="32" spans="1:22" ht="15.75" thickBot="1" x14ac:dyDescent="0.3">
      <c r="A32" s="8" t="s">
        <v>30</v>
      </c>
      <c r="B32" s="14"/>
      <c r="C32" s="14"/>
      <c r="D32" s="15"/>
      <c r="E32" s="15"/>
      <c r="F32" s="15"/>
      <c r="G32" s="15"/>
      <c r="H32" s="15"/>
      <c r="I32" s="15"/>
      <c r="J32" s="9"/>
      <c r="K32" s="8" t="s">
        <v>28</v>
      </c>
      <c r="L32" s="13">
        <v>98984.04</v>
      </c>
      <c r="M32" s="11"/>
      <c r="N32" s="11"/>
      <c r="O32" s="12"/>
      <c r="P32" s="12"/>
      <c r="Q32" s="12"/>
      <c r="R32" s="13"/>
      <c r="S32" s="13"/>
      <c r="T32" s="13"/>
      <c r="U32" s="12"/>
      <c r="V32" s="11">
        <f t="shared" si="0"/>
        <v>98984.04</v>
      </c>
    </row>
    <row r="33" spans="1:22" ht="15.75" thickBot="1" x14ac:dyDescent="0.3">
      <c r="A33" s="8" t="s">
        <v>30</v>
      </c>
      <c r="B33" s="14"/>
      <c r="C33" s="14"/>
      <c r="D33" s="15"/>
      <c r="E33" s="15"/>
      <c r="F33" s="15"/>
      <c r="G33" s="15"/>
      <c r="H33" s="15"/>
      <c r="I33" s="15"/>
      <c r="J33" s="9"/>
      <c r="K33" s="8" t="s">
        <v>29</v>
      </c>
      <c r="L33" s="13">
        <v>553749.48</v>
      </c>
      <c r="M33" s="11"/>
      <c r="N33" s="11"/>
      <c r="O33" s="12"/>
      <c r="P33" s="12"/>
      <c r="Q33" s="12"/>
      <c r="R33" s="13"/>
      <c r="S33" s="13"/>
      <c r="T33" s="13"/>
      <c r="U33" s="12"/>
      <c r="V33" s="11">
        <f t="shared" si="0"/>
        <v>553749.48</v>
      </c>
    </row>
    <row r="34" spans="1:22" ht="15.75" thickBot="1" x14ac:dyDescent="0.3">
      <c r="A34" s="8" t="s">
        <v>31</v>
      </c>
      <c r="B34" s="14">
        <v>9937882.2300000004</v>
      </c>
      <c r="C34" s="14">
        <v>9937882.2300000004</v>
      </c>
      <c r="D34" s="15">
        <v>455024.25</v>
      </c>
      <c r="E34" s="15">
        <v>72380</v>
      </c>
      <c r="F34" s="15"/>
      <c r="G34" s="15">
        <v>9882112.2199999988</v>
      </c>
      <c r="H34" s="15">
        <v>74069.5</v>
      </c>
      <c r="I34" s="15"/>
      <c r="J34" s="9">
        <v>191031.28000000003</v>
      </c>
      <c r="K34" s="8" t="s">
        <v>31</v>
      </c>
      <c r="L34" s="13">
        <v>9009514.9100000001</v>
      </c>
      <c r="M34" s="13">
        <v>585629.5</v>
      </c>
      <c r="N34" s="11"/>
      <c r="O34" s="12"/>
      <c r="P34" s="12"/>
      <c r="Q34" s="12"/>
      <c r="R34" s="12"/>
      <c r="S34" s="12"/>
      <c r="T34" s="12"/>
      <c r="U34" s="12"/>
      <c r="V34" s="11">
        <f t="shared" si="0"/>
        <v>9595144.4100000001</v>
      </c>
    </row>
    <row r="35" spans="1:22" ht="15.75" thickBot="1" x14ac:dyDescent="0.3">
      <c r="A35" s="8" t="s">
        <v>31</v>
      </c>
      <c r="B35" s="14"/>
      <c r="C35" s="14"/>
      <c r="D35" s="15"/>
      <c r="E35" s="41"/>
      <c r="F35" s="15"/>
      <c r="G35" s="41"/>
      <c r="H35" s="41"/>
      <c r="I35" s="15"/>
      <c r="J35" s="9"/>
      <c r="K35" s="8" t="s">
        <v>30</v>
      </c>
      <c r="L35" s="13">
        <v>455024.25</v>
      </c>
      <c r="M35" s="11"/>
      <c r="N35" s="11"/>
      <c r="O35" s="12"/>
      <c r="P35" s="12"/>
      <c r="Q35" s="12"/>
      <c r="R35" s="12"/>
      <c r="S35" s="12"/>
      <c r="T35" s="12"/>
      <c r="U35" s="12"/>
      <c r="V35" s="11">
        <f t="shared" si="0"/>
        <v>455024.25</v>
      </c>
    </row>
    <row r="36" spans="1:22" ht="15.75" thickBot="1" x14ac:dyDescent="0.3">
      <c r="A36" s="8" t="s">
        <v>32</v>
      </c>
      <c r="B36" s="14">
        <v>9955505.4100000001</v>
      </c>
      <c r="C36" s="14">
        <v>9955505.4100000001</v>
      </c>
      <c r="D36" s="15">
        <v>455844.43</v>
      </c>
      <c r="E36" s="10"/>
      <c r="F36" s="15"/>
      <c r="G36" s="10">
        <v>455844.43</v>
      </c>
      <c r="H36" s="10">
        <v>18380</v>
      </c>
      <c r="I36" s="15"/>
      <c r="J36" s="9">
        <v>54949.83</v>
      </c>
      <c r="K36" s="8" t="s">
        <v>32</v>
      </c>
      <c r="L36" s="13">
        <v>9427087.9700000007</v>
      </c>
      <c r="M36" s="13">
        <v>18380</v>
      </c>
      <c r="N36" s="12"/>
      <c r="O36" s="12"/>
      <c r="P36" s="12"/>
      <c r="Q36" s="12"/>
      <c r="R36" s="12"/>
      <c r="S36" s="12"/>
      <c r="T36" s="12"/>
      <c r="U36" s="12"/>
      <c r="V36" s="11">
        <f t="shared" si="0"/>
        <v>9445467.9700000007</v>
      </c>
    </row>
    <row r="37" spans="1:22" ht="15.75" thickBot="1" x14ac:dyDescent="0.3">
      <c r="A37" s="8" t="s">
        <v>32</v>
      </c>
      <c r="B37" s="14"/>
      <c r="C37" s="14"/>
      <c r="D37" s="15"/>
      <c r="E37" s="40"/>
      <c r="F37" s="15"/>
      <c r="G37" s="40"/>
      <c r="H37" s="40"/>
      <c r="I37" s="15"/>
      <c r="J37" s="9"/>
      <c r="K37" s="8" t="s">
        <v>31</v>
      </c>
      <c r="L37" s="13">
        <v>455844.43</v>
      </c>
      <c r="M37" s="11"/>
      <c r="N37" s="12"/>
      <c r="O37" s="12"/>
      <c r="P37" s="12"/>
      <c r="Q37" s="12"/>
      <c r="R37" s="12"/>
      <c r="S37" s="12"/>
      <c r="T37" s="12"/>
      <c r="U37" s="12"/>
      <c r="V37" s="11">
        <f t="shared" si="0"/>
        <v>455844.43</v>
      </c>
    </row>
    <row r="38" spans="1:22" ht="15.75" thickBot="1" x14ac:dyDescent="0.3">
      <c r="A38" s="8" t="s">
        <v>33</v>
      </c>
      <c r="B38" s="14">
        <v>9919935.1400000006</v>
      </c>
      <c r="C38" s="14">
        <v>9919935.1400000006</v>
      </c>
      <c r="D38" s="15">
        <v>2070346.2999999998</v>
      </c>
      <c r="E38" s="15">
        <v>89000</v>
      </c>
      <c r="F38" s="15"/>
      <c r="G38" s="15">
        <v>19162393.989999991</v>
      </c>
      <c r="H38" s="15">
        <v>89000</v>
      </c>
      <c r="I38" s="15"/>
      <c r="J38" s="9">
        <v>1199973.8500000001</v>
      </c>
      <c r="K38" s="8" t="s">
        <v>33</v>
      </c>
      <c r="L38" s="13">
        <v>8178478.9800000004</v>
      </c>
      <c r="M38" s="13">
        <v>89000</v>
      </c>
      <c r="N38" s="12"/>
      <c r="O38" s="12"/>
      <c r="P38" s="12"/>
      <c r="Q38" s="12"/>
      <c r="R38" s="12"/>
      <c r="S38" s="12"/>
      <c r="T38" s="12"/>
      <c r="U38" s="12"/>
      <c r="V38" s="11">
        <f t="shared" si="0"/>
        <v>8267478.9800000004</v>
      </c>
    </row>
    <row r="39" spans="1:22" ht="15.75" thickBot="1" x14ac:dyDescent="0.3">
      <c r="A39" s="8" t="s">
        <v>33</v>
      </c>
      <c r="B39" s="14"/>
      <c r="C39" s="14"/>
      <c r="D39" s="15"/>
      <c r="E39" s="15"/>
      <c r="F39" s="15"/>
      <c r="G39" s="15"/>
      <c r="H39" s="15"/>
      <c r="I39" s="15"/>
      <c r="J39" s="9"/>
      <c r="K39" s="8" t="s">
        <v>24</v>
      </c>
      <c r="L39" s="13">
        <v>384577.24</v>
      </c>
      <c r="M39" s="11"/>
      <c r="N39" s="12"/>
      <c r="O39" s="12"/>
      <c r="P39" s="12"/>
      <c r="Q39" s="12"/>
      <c r="R39" s="12"/>
      <c r="S39" s="12"/>
      <c r="T39" s="12"/>
      <c r="U39" s="12"/>
      <c r="V39" s="11">
        <f t="shared" si="0"/>
        <v>384577.24</v>
      </c>
    </row>
    <row r="40" spans="1:22" ht="15.75" thickBot="1" x14ac:dyDescent="0.3">
      <c r="A40" s="8" t="s">
        <v>33</v>
      </c>
      <c r="B40" s="14"/>
      <c r="C40" s="14"/>
      <c r="D40" s="15"/>
      <c r="E40" s="15"/>
      <c r="F40" s="15"/>
      <c r="G40" s="15"/>
      <c r="H40" s="15"/>
      <c r="I40" s="15"/>
      <c r="J40" s="9"/>
      <c r="K40" s="8" t="s">
        <v>25</v>
      </c>
      <c r="L40" s="13">
        <v>391512.24</v>
      </c>
      <c r="M40" s="11"/>
      <c r="N40" s="12"/>
      <c r="O40" s="12"/>
      <c r="P40" s="12"/>
      <c r="Q40" s="12"/>
      <c r="R40" s="12"/>
      <c r="S40" s="12"/>
      <c r="T40" s="12"/>
      <c r="U40" s="12"/>
      <c r="V40" s="11">
        <f t="shared" si="0"/>
        <v>391512.24</v>
      </c>
    </row>
    <row r="41" spans="1:22" ht="15.75" thickBot="1" x14ac:dyDescent="0.3">
      <c r="A41" s="8" t="s">
        <v>33</v>
      </c>
      <c r="B41" s="14"/>
      <c r="C41" s="14"/>
      <c r="D41" s="15"/>
      <c r="E41" s="15"/>
      <c r="F41" s="15"/>
      <c r="G41" s="15"/>
      <c r="H41" s="15"/>
      <c r="I41" s="15"/>
      <c r="J41" s="9"/>
      <c r="K41" s="8" t="s">
        <v>26</v>
      </c>
      <c r="L41" s="13">
        <v>410235.24</v>
      </c>
      <c r="M41" s="11"/>
      <c r="N41" s="12"/>
      <c r="O41" s="12"/>
      <c r="P41" s="12"/>
      <c r="Q41" s="12"/>
      <c r="R41" s="12"/>
      <c r="S41" s="12"/>
      <c r="T41" s="12"/>
      <c r="U41" s="12"/>
      <c r="V41" s="11">
        <f t="shared" si="0"/>
        <v>410235.24</v>
      </c>
    </row>
    <row r="42" spans="1:22" ht="15.75" thickBot="1" x14ac:dyDescent="0.3">
      <c r="A42" s="8" t="s">
        <v>33</v>
      </c>
      <c r="B42" s="14"/>
      <c r="C42" s="14"/>
      <c r="D42" s="15"/>
      <c r="E42" s="15"/>
      <c r="F42" s="15"/>
      <c r="G42" s="15"/>
      <c r="H42" s="15"/>
      <c r="I42" s="15"/>
      <c r="J42" s="9"/>
      <c r="K42" s="8" t="s">
        <v>27</v>
      </c>
      <c r="L42" s="13">
        <v>410553.97</v>
      </c>
      <c r="M42" s="11"/>
      <c r="N42" s="12"/>
      <c r="O42" s="12"/>
      <c r="P42" s="12"/>
      <c r="Q42" s="12"/>
      <c r="R42" s="12"/>
      <c r="S42" s="12"/>
      <c r="T42" s="12"/>
      <c r="U42" s="12"/>
      <c r="V42" s="11">
        <f t="shared" si="0"/>
        <v>410553.97</v>
      </c>
    </row>
    <row r="43" spans="1:22" ht="15.75" thickBot="1" x14ac:dyDescent="0.3">
      <c r="A43" s="8" t="s">
        <v>33</v>
      </c>
      <c r="B43" s="14"/>
      <c r="C43" s="14"/>
      <c r="D43" s="15"/>
      <c r="E43" s="15"/>
      <c r="F43" s="15"/>
      <c r="G43" s="15"/>
      <c r="H43" s="15"/>
      <c r="I43" s="15"/>
      <c r="J43" s="9"/>
      <c r="K43" s="8" t="s">
        <v>32</v>
      </c>
      <c r="L43" s="13">
        <v>473467.61</v>
      </c>
      <c r="M43" s="11"/>
      <c r="N43" s="12"/>
      <c r="O43" s="12"/>
      <c r="P43" s="12"/>
      <c r="Q43" s="12"/>
      <c r="R43" s="12"/>
      <c r="S43" s="12"/>
      <c r="T43" s="12"/>
      <c r="U43" s="12"/>
      <c r="V43" s="11">
        <f t="shared" si="0"/>
        <v>473467.61</v>
      </c>
    </row>
    <row r="44" spans="1:22" ht="15.75" thickBot="1" x14ac:dyDescent="0.3">
      <c r="A44" s="8" t="s">
        <v>34</v>
      </c>
      <c r="B44" s="14">
        <v>10401531.033333335</v>
      </c>
      <c r="C44" s="14">
        <v>10401531.033333335</v>
      </c>
      <c r="D44" s="15">
        <v>11516900.640000001</v>
      </c>
      <c r="E44" s="15">
        <v>644612.4</v>
      </c>
      <c r="F44" s="15"/>
      <c r="G44" s="15">
        <v>822973.92</v>
      </c>
      <c r="H44" s="15">
        <v>644612.4</v>
      </c>
      <c r="I44" s="15"/>
      <c r="J44" s="9">
        <v>156376.57</v>
      </c>
      <c r="K44" s="8" t="s">
        <v>34</v>
      </c>
      <c r="L44" s="13">
        <v>8913568.709999999</v>
      </c>
      <c r="M44" s="13">
        <v>644612.4</v>
      </c>
      <c r="N44" s="12"/>
      <c r="O44" s="12"/>
      <c r="P44" s="12"/>
      <c r="Q44" s="12"/>
      <c r="R44" s="12"/>
      <c r="S44" s="12"/>
      <c r="T44" s="12"/>
      <c r="U44" s="12"/>
      <c r="V44" s="11">
        <f t="shared" si="0"/>
        <v>9558181.1099999994</v>
      </c>
    </row>
    <row r="45" spans="1:22" ht="15.75" thickBot="1" x14ac:dyDescent="0.3">
      <c r="A45" s="8" t="s">
        <v>34</v>
      </c>
      <c r="B45" s="17"/>
      <c r="C45" s="17"/>
      <c r="D45" s="42"/>
      <c r="E45" s="42"/>
      <c r="F45" s="42"/>
      <c r="G45" s="42"/>
      <c r="H45" s="42"/>
      <c r="I45" s="42"/>
      <c r="J45" s="43"/>
      <c r="K45" s="8" t="s">
        <v>31</v>
      </c>
      <c r="L45" s="39">
        <v>281491.61</v>
      </c>
      <c r="M45" s="44"/>
      <c r="N45" s="44"/>
      <c r="O45" s="44"/>
      <c r="P45" s="44"/>
      <c r="Q45" s="44"/>
      <c r="R45" s="44"/>
      <c r="S45" s="44"/>
      <c r="T45" s="44"/>
      <c r="U45" s="44"/>
      <c r="V45" s="11">
        <f t="shared" si="0"/>
        <v>281491.61</v>
      </c>
    </row>
    <row r="46" spans="1:22" ht="15.75" thickBot="1" x14ac:dyDescent="0.3">
      <c r="A46" s="8" t="s">
        <v>34</v>
      </c>
      <c r="B46" s="17"/>
      <c r="C46" s="17"/>
      <c r="D46" s="42"/>
      <c r="E46" s="42"/>
      <c r="F46" s="42"/>
      <c r="G46" s="42"/>
      <c r="H46" s="42"/>
      <c r="I46" s="42"/>
      <c r="J46" s="43"/>
      <c r="K46" s="8" t="s">
        <v>33</v>
      </c>
      <c r="L46" s="39">
        <v>541482.31000000006</v>
      </c>
      <c r="M46" s="44"/>
      <c r="N46" s="44"/>
      <c r="O46" s="44"/>
      <c r="P46" s="44"/>
      <c r="Q46" s="44"/>
      <c r="R46" s="44"/>
      <c r="S46" s="44"/>
      <c r="T46" s="44"/>
      <c r="U46" s="44"/>
      <c r="V46" s="11">
        <f t="shared" si="0"/>
        <v>541482.31000000006</v>
      </c>
    </row>
    <row r="47" spans="1:22" ht="15.75" thickBot="1" x14ac:dyDescent="0.3">
      <c r="A47" s="16" t="s">
        <v>35</v>
      </c>
      <c r="B47" s="17">
        <v>11157319.27</v>
      </c>
      <c r="C47" s="17">
        <v>11157319.27</v>
      </c>
      <c r="D47" s="39">
        <v>2923710.91</v>
      </c>
      <c r="E47" s="20"/>
      <c r="F47" s="20"/>
      <c r="G47" s="20">
        <v>11703201.859999999</v>
      </c>
      <c r="H47" s="20"/>
      <c r="I47" s="20"/>
      <c r="J47" s="18">
        <v>77733.91</v>
      </c>
      <c r="K47" s="16" t="s">
        <v>35</v>
      </c>
      <c r="L47" s="20">
        <v>10371616.1</v>
      </c>
      <c r="M47" s="19"/>
      <c r="N47" s="19"/>
      <c r="O47" s="19"/>
      <c r="P47" s="19"/>
      <c r="Q47" s="19"/>
      <c r="R47" s="19"/>
      <c r="S47" s="19"/>
      <c r="T47" s="19"/>
      <c r="U47" s="19"/>
      <c r="V47" s="11">
        <f t="shared" si="0"/>
        <v>10371616.1</v>
      </c>
    </row>
    <row r="48" spans="1:22" ht="15.75" thickBot="1" x14ac:dyDescent="0.3">
      <c r="A48" s="16" t="s">
        <v>35</v>
      </c>
      <c r="B48" s="17"/>
      <c r="C48" s="17"/>
      <c r="D48" s="39"/>
      <c r="E48" s="20"/>
      <c r="F48" s="20"/>
      <c r="G48" s="20"/>
      <c r="H48" s="20"/>
      <c r="I48" s="20"/>
      <c r="J48" s="18"/>
      <c r="K48" s="8" t="s">
        <v>34</v>
      </c>
      <c r="L48" s="20">
        <v>1331585.76</v>
      </c>
      <c r="M48" s="19"/>
      <c r="N48" s="19"/>
      <c r="O48" s="19"/>
      <c r="P48" s="19"/>
      <c r="Q48" s="19"/>
      <c r="R48" s="19"/>
      <c r="S48" s="19"/>
      <c r="T48" s="19"/>
      <c r="U48" s="19"/>
      <c r="V48" s="11">
        <f t="shared" si="0"/>
        <v>1331585.76</v>
      </c>
    </row>
    <row r="49" spans="1:22" ht="15.75" thickBot="1" x14ac:dyDescent="0.3">
      <c r="A49" s="21"/>
      <c r="B49" s="22">
        <f>SUM(B22:B48)</f>
        <v>120385924.37466668</v>
      </c>
      <c r="C49" s="22">
        <f t="shared" ref="C49:V49" si="1">SUM(C22:C48)</f>
        <v>120385924.37466668</v>
      </c>
      <c r="D49" s="22">
        <f t="shared" si="1"/>
        <v>120053759.22999999</v>
      </c>
      <c r="E49" s="22">
        <f t="shared" si="1"/>
        <v>2493781.9</v>
      </c>
      <c r="F49" s="22">
        <f t="shared" si="1"/>
        <v>0</v>
      </c>
      <c r="G49" s="22">
        <f t="shared" si="1"/>
        <v>117559246.88</v>
      </c>
      <c r="H49" s="22">
        <f t="shared" si="1"/>
        <v>2493781.9</v>
      </c>
      <c r="I49" s="22">
        <f t="shared" si="1"/>
        <v>0</v>
      </c>
      <c r="J49" s="22">
        <f t="shared" si="1"/>
        <v>2516001.39</v>
      </c>
      <c r="K49" s="22"/>
      <c r="L49" s="22">
        <f t="shared" si="1"/>
        <v>117161953.72999997</v>
      </c>
      <c r="M49" s="22">
        <f t="shared" si="1"/>
        <v>2493781.9</v>
      </c>
      <c r="N49" s="22">
        <f t="shared" si="1"/>
        <v>0</v>
      </c>
      <c r="O49" s="22">
        <f t="shared" si="1"/>
        <v>0</v>
      </c>
      <c r="P49" s="22">
        <f t="shared" si="1"/>
        <v>0</v>
      </c>
      <c r="Q49" s="22">
        <f t="shared" si="1"/>
        <v>0</v>
      </c>
      <c r="R49" s="22">
        <f t="shared" si="1"/>
        <v>0</v>
      </c>
      <c r="S49" s="22">
        <f t="shared" si="1"/>
        <v>0</v>
      </c>
      <c r="T49" s="22">
        <f t="shared" si="1"/>
        <v>397293.15</v>
      </c>
      <c r="U49" s="22">
        <f t="shared" si="1"/>
        <v>0</v>
      </c>
      <c r="V49" s="22">
        <f t="shared" si="1"/>
        <v>120053028.77999999</v>
      </c>
    </row>
    <row r="50" spans="1:22" x14ac:dyDescent="0.25">
      <c r="A50" s="23"/>
      <c r="B50" s="23"/>
      <c r="C50" s="24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48.75" customHeight="1" x14ac:dyDescent="0.25">
      <c r="A51" s="58" t="s">
        <v>36</v>
      </c>
      <c r="B51" s="58"/>
      <c r="C51" s="58"/>
      <c r="D51" s="58"/>
      <c r="E51" s="58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5"/>
      <c r="T51" s="23"/>
      <c r="U51" s="23"/>
      <c r="V51" s="50"/>
    </row>
    <row r="52" spans="1:22" ht="15" customHeight="1" x14ac:dyDescent="0.25">
      <c r="A52" s="67" t="s">
        <v>37</v>
      </c>
      <c r="B52" s="67"/>
      <c r="C52" s="67"/>
      <c r="D52" s="67"/>
      <c r="E52" s="67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50"/>
    </row>
    <row r="53" spans="1:22" x14ac:dyDescent="0.25">
      <c r="A53" s="67"/>
      <c r="B53" s="67"/>
      <c r="C53" s="67"/>
      <c r="D53" s="67"/>
      <c r="E53" s="67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5"/>
    </row>
    <row r="54" spans="1:22" ht="29.25" customHeight="1" x14ac:dyDescent="0.25">
      <c r="A54" s="66" t="s">
        <v>38</v>
      </c>
      <c r="B54" s="66"/>
      <c r="C54" s="66"/>
      <c r="D54" s="66"/>
      <c r="E54" s="66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5" customHeight="1" x14ac:dyDescent="0.25">
      <c r="A55" s="66" t="s">
        <v>39</v>
      </c>
      <c r="B55" s="66"/>
      <c r="C55" s="66"/>
      <c r="D55" s="66"/>
      <c r="E55" s="66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5" customHeight="1" x14ac:dyDescent="0.25">
      <c r="A56" s="66" t="s">
        <v>40</v>
      </c>
      <c r="B56" s="66"/>
      <c r="C56" s="66"/>
      <c r="D56" s="66"/>
      <c r="E56" s="66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5" customHeight="1" x14ac:dyDescent="0.25">
      <c r="A57" s="66" t="s">
        <v>41</v>
      </c>
      <c r="B57" s="66"/>
      <c r="C57" s="66"/>
      <c r="D57" s="66"/>
      <c r="E57" s="66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5" customHeight="1" x14ac:dyDescent="0.25">
      <c r="A58" s="66" t="s">
        <v>42</v>
      </c>
      <c r="B58" s="66"/>
      <c r="C58" s="66"/>
      <c r="D58" s="66"/>
      <c r="E58" s="66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spans="1:22" x14ac:dyDescent="0.25">
      <c r="A59" s="23"/>
      <c r="B59" s="23"/>
      <c r="C59" s="24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15.75" customHeight="1" x14ac:dyDescent="0.25">
      <c r="A60" s="58" t="s">
        <v>43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38.25" customHeight="1" x14ac:dyDescent="0.25">
      <c r="A61" s="67" t="s">
        <v>37</v>
      </c>
      <c r="B61" s="67"/>
      <c r="C61" s="67"/>
      <c r="D61" s="67"/>
      <c r="E61" s="67"/>
      <c r="F61" s="26" t="s">
        <v>44</v>
      </c>
      <c r="G61" s="26" t="s">
        <v>45</v>
      </c>
      <c r="H61" s="26" t="s">
        <v>46</v>
      </c>
      <c r="I61" s="26" t="s">
        <v>47</v>
      </c>
      <c r="J61" s="26" t="s">
        <v>48</v>
      </c>
      <c r="K61" s="26" t="s">
        <v>49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39.75" customHeight="1" x14ac:dyDescent="0.25">
      <c r="A62" s="66" t="s">
        <v>50</v>
      </c>
      <c r="B62" s="66"/>
      <c r="C62" s="66"/>
      <c r="D62" s="66"/>
      <c r="E62" s="66"/>
      <c r="F62" s="28">
        <v>104975.07</v>
      </c>
      <c r="G62" s="29" t="s">
        <v>51</v>
      </c>
      <c r="H62" s="46">
        <v>201700010019675</v>
      </c>
      <c r="I62" s="29" t="s">
        <v>63</v>
      </c>
      <c r="J62" s="29" t="s">
        <v>24</v>
      </c>
      <c r="K62" s="47" t="s">
        <v>64</v>
      </c>
      <c r="L62" s="48"/>
      <c r="M62" s="23"/>
      <c r="N62" s="23"/>
      <c r="O62" s="23"/>
      <c r="P62" s="27"/>
      <c r="Q62" s="23"/>
      <c r="R62" s="23"/>
      <c r="S62" s="23"/>
      <c r="T62" s="23"/>
      <c r="U62" s="23"/>
      <c r="V62" s="23"/>
    </row>
    <row r="63" spans="1:22" ht="39.75" customHeight="1" x14ac:dyDescent="0.25">
      <c r="A63" s="66" t="s">
        <v>50</v>
      </c>
      <c r="B63" s="66"/>
      <c r="C63" s="66"/>
      <c r="D63" s="66"/>
      <c r="E63" s="66"/>
      <c r="F63" s="28">
        <v>107745.13</v>
      </c>
      <c r="G63" s="29" t="s">
        <v>51</v>
      </c>
      <c r="H63" s="46">
        <v>201700010019675</v>
      </c>
      <c r="I63" s="29" t="s">
        <v>65</v>
      </c>
      <c r="J63" s="29" t="s">
        <v>24</v>
      </c>
      <c r="K63" s="47" t="s">
        <v>64</v>
      </c>
      <c r="L63" s="48"/>
      <c r="M63" s="23"/>
      <c r="N63" s="23"/>
      <c r="O63" s="23"/>
      <c r="P63" s="27"/>
      <c r="Q63" s="23"/>
      <c r="R63" s="23"/>
      <c r="S63" s="23"/>
      <c r="T63" s="23"/>
      <c r="U63" s="23"/>
      <c r="V63" s="23"/>
    </row>
    <row r="64" spans="1:22" ht="39.75" customHeight="1" x14ac:dyDescent="0.25">
      <c r="A64" s="66" t="s">
        <v>50</v>
      </c>
      <c r="B64" s="66"/>
      <c r="C64" s="66"/>
      <c r="D64" s="66"/>
      <c r="E64" s="66"/>
      <c r="F64" s="28">
        <v>81034.929999999993</v>
      </c>
      <c r="G64" s="29" t="s">
        <v>51</v>
      </c>
      <c r="H64" s="46">
        <v>201700010019675</v>
      </c>
      <c r="I64" s="29" t="s">
        <v>66</v>
      </c>
      <c r="J64" s="29" t="s">
        <v>24</v>
      </c>
      <c r="K64" s="47" t="s">
        <v>64</v>
      </c>
      <c r="L64" s="48"/>
      <c r="M64" s="23"/>
      <c r="N64" s="23"/>
      <c r="O64" s="23"/>
      <c r="P64" s="27"/>
      <c r="Q64" s="23"/>
      <c r="R64" s="23"/>
      <c r="S64" s="23"/>
      <c r="T64" s="23"/>
      <c r="U64" s="23"/>
      <c r="V64" s="23"/>
    </row>
    <row r="65" spans="1:22" ht="39.75" customHeight="1" x14ac:dyDescent="0.25">
      <c r="A65" s="66" t="s">
        <v>50</v>
      </c>
      <c r="B65" s="66"/>
      <c r="C65" s="66"/>
      <c r="D65" s="66"/>
      <c r="E65" s="66"/>
      <c r="F65" s="28">
        <v>110726.58</v>
      </c>
      <c r="G65" s="29" t="s">
        <v>51</v>
      </c>
      <c r="H65" s="46">
        <v>201700010019675</v>
      </c>
      <c r="I65" s="29" t="s">
        <v>24</v>
      </c>
      <c r="J65" s="29" t="s">
        <v>27</v>
      </c>
      <c r="K65" s="47" t="s">
        <v>64</v>
      </c>
      <c r="L65" s="48"/>
      <c r="M65" s="23"/>
      <c r="N65" s="23"/>
      <c r="O65" s="23"/>
      <c r="P65" s="45"/>
      <c r="Q65" s="23"/>
      <c r="R65" s="23"/>
      <c r="S65" s="23"/>
      <c r="T65" s="23"/>
      <c r="U65" s="23"/>
      <c r="V65" s="23"/>
    </row>
    <row r="66" spans="1:22" ht="39.75" customHeight="1" x14ac:dyDescent="0.25">
      <c r="A66" s="66" t="s">
        <v>50</v>
      </c>
      <c r="B66" s="66"/>
      <c r="C66" s="66"/>
      <c r="D66" s="66"/>
      <c r="E66" s="66"/>
      <c r="F66" s="28">
        <v>77747.94</v>
      </c>
      <c r="G66" s="29" t="s">
        <v>51</v>
      </c>
      <c r="H66" s="46">
        <v>201700010019675</v>
      </c>
      <c r="I66" s="29" t="s">
        <v>25</v>
      </c>
      <c r="J66" s="29" t="s">
        <v>28</v>
      </c>
      <c r="K66" s="47" t="s">
        <v>64</v>
      </c>
      <c r="L66" s="48"/>
      <c r="M66" s="23"/>
      <c r="N66" s="23"/>
      <c r="O66" s="23"/>
      <c r="P66" s="45"/>
      <c r="Q66" s="23"/>
      <c r="R66" s="23"/>
      <c r="S66" s="23"/>
      <c r="T66" s="23"/>
      <c r="U66" s="23"/>
      <c r="V66" s="23"/>
    </row>
    <row r="67" spans="1:22" ht="39.75" customHeight="1" x14ac:dyDescent="0.25">
      <c r="A67" s="66" t="s">
        <v>50</v>
      </c>
      <c r="B67" s="66"/>
      <c r="C67" s="66"/>
      <c r="D67" s="66"/>
      <c r="E67" s="66"/>
      <c r="F67" s="28">
        <v>72214.69</v>
      </c>
      <c r="G67" s="29" t="s">
        <v>51</v>
      </c>
      <c r="H67" s="46">
        <v>201700010019675</v>
      </c>
      <c r="I67" s="29" t="s">
        <v>26</v>
      </c>
      <c r="J67" s="29" t="s">
        <v>29</v>
      </c>
      <c r="K67" s="47" t="s">
        <v>64</v>
      </c>
      <c r="L67" s="48"/>
      <c r="M67" s="23"/>
      <c r="N67" s="23"/>
      <c r="O67" s="23"/>
      <c r="P67" s="45"/>
      <c r="Q67" s="23"/>
      <c r="R67" s="23"/>
      <c r="S67" s="23"/>
      <c r="T67" s="23"/>
      <c r="U67" s="23"/>
      <c r="V67" s="23"/>
    </row>
    <row r="68" spans="1:22" ht="39.75" customHeight="1" x14ac:dyDescent="0.25">
      <c r="A68" s="66" t="s">
        <v>50</v>
      </c>
      <c r="B68" s="66"/>
      <c r="C68" s="66"/>
      <c r="D68" s="66"/>
      <c r="E68" s="66"/>
      <c r="F68" s="28">
        <v>58650.89</v>
      </c>
      <c r="G68" s="29" t="s">
        <v>51</v>
      </c>
      <c r="H68" s="46">
        <v>201700010019675</v>
      </c>
      <c r="I68" s="29" t="s">
        <v>29</v>
      </c>
      <c r="J68" s="29" t="s">
        <v>31</v>
      </c>
      <c r="K68" s="47" t="s">
        <v>64</v>
      </c>
      <c r="L68" s="48"/>
      <c r="M68" s="23"/>
      <c r="N68" s="23"/>
      <c r="O68" s="23"/>
      <c r="P68" s="45"/>
      <c r="Q68" s="23"/>
      <c r="R68" s="23"/>
      <c r="S68" s="23"/>
      <c r="T68" s="23"/>
      <c r="U68" s="23"/>
      <c r="V68" s="23"/>
    </row>
    <row r="69" spans="1:22" ht="39.75" customHeight="1" x14ac:dyDescent="0.25">
      <c r="A69" s="66" t="s">
        <v>50</v>
      </c>
      <c r="B69" s="66"/>
      <c r="C69" s="66"/>
      <c r="D69" s="66"/>
      <c r="E69" s="66"/>
      <c r="F69" s="28">
        <v>54949.83</v>
      </c>
      <c r="G69" s="29" t="s">
        <v>51</v>
      </c>
      <c r="H69" s="46">
        <v>201700010019675</v>
      </c>
      <c r="I69" s="29" t="s">
        <v>30</v>
      </c>
      <c r="J69" s="29" t="s">
        <v>32</v>
      </c>
      <c r="K69" s="47" t="s">
        <v>64</v>
      </c>
      <c r="L69" s="48"/>
      <c r="M69" s="23"/>
      <c r="N69" s="23"/>
      <c r="O69" s="23"/>
      <c r="P69" s="49"/>
      <c r="Q69" s="23"/>
      <c r="R69" s="23"/>
      <c r="S69" s="23"/>
      <c r="T69" s="23"/>
      <c r="U69" s="23"/>
      <c r="V69" s="23"/>
    </row>
    <row r="70" spans="1:22" ht="39.75" customHeight="1" x14ac:dyDescent="0.25">
      <c r="A70" s="66" t="s">
        <v>50</v>
      </c>
      <c r="B70" s="66"/>
      <c r="C70" s="66"/>
      <c r="D70" s="66"/>
      <c r="E70" s="66"/>
      <c r="F70" s="28">
        <v>91415.03</v>
      </c>
      <c r="G70" s="29" t="s">
        <v>51</v>
      </c>
      <c r="H70" s="30">
        <v>202000010023569</v>
      </c>
      <c r="I70" s="29" t="s">
        <v>33</v>
      </c>
      <c r="J70" s="29" t="s">
        <v>33</v>
      </c>
      <c r="K70" s="47" t="s">
        <v>64</v>
      </c>
      <c r="L70" s="48"/>
      <c r="M70" s="23"/>
      <c r="N70" s="23"/>
      <c r="O70" s="23"/>
      <c r="P70" s="49"/>
      <c r="Q70" s="23"/>
      <c r="R70" s="23"/>
      <c r="S70" s="23"/>
      <c r="T70" s="23"/>
      <c r="U70" s="23"/>
      <c r="V70" s="23"/>
    </row>
    <row r="71" spans="1:22" ht="39.75" customHeight="1" x14ac:dyDescent="0.25">
      <c r="A71" s="66" t="s">
        <v>50</v>
      </c>
      <c r="B71" s="66"/>
      <c r="C71" s="66"/>
      <c r="D71" s="66"/>
      <c r="E71" s="66"/>
      <c r="F71" s="28">
        <v>57401.17</v>
      </c>
      <c r="G71" s="29" t="s">
        <v>51</v>
      </c>
      <c r="H71" s="46">
        <v>201700010019675</v>
      </c>
      <c r="I71" s="29" t="s">
        <v>32</v>
      </c>
      <c r="J71" s="29" t="s">
        <v>34</v>
      </c>
      <c r="K71" s="47" t="s">
        <v>64</v>
      </c>
      <c r="L71" s="48"/>
      <c r="M71" s="23"/>
      <c r="N71" s="23"/>
      <c r="O71" s="23"/>
      <c r="P71" s="49"/>
      <c r="Q71" s="23"/>
      <c r="R71" s="23"/>
      <c r="S71" s="23"/>
      <c r="T71" s="23"/>
      <c r="U71" s="23"/>
      <c r="V71" s="23"/>
    </row>
    <row r="72" spans="1:22" ht="39.75" customHeight="1" x14ac:dyDescent="0.25">
      <c r="A72" s="66" t="s">
        <v>50</v>
      </c>
      <c r="B72" s="66"/>
      <c r="C72" s="66"/>
      <c r="D72" s="66"/>
      <c r="E72" s="66"/>
      <c r="F72" s="28">
        <v>98975.4</v>
      </c>
      <c r="G72" s="29" t="s">
        <v>51</v>
      </c>
      <c r="H72" s="46">
        <v>201700010019675</v>
      </c>
      <c r="I72" s="29" t="s">
        <v>34</v>
      </c>
      <c r="J72" s="29" t="s">
        <v>34</v>
      </c>
      <c r="K72" s="47" t="s">
        <v>64</v>
      </c>
      <c r="L72" s="48"/>
      <c r="M72" s="23"/>
      <c r="N72" s="23"/>
      <c r="O72" s="23"/>
      <c r="P72" s="49"/>
      <c r="Q72" s="23"/>
      <c r="R72" s="23"/>
      <c r="S72" s="23"/>
      <c r="T72" s="23"/>
      <c r="U72" s="23"/>
      <c r="V72" s="23"/>
    </row>
    <row r="73" spans="1:22" ht="39.75" customHeight="1" x14ac:dyDescent="0.25">
      <c r="A73" s="66" t="s">
        <v>50</v>
      </c>
      <c r="B73" s="66"/>
      <c r="C73" s="66"/>
      <c r="D73" s="66"/>
      <c r="E73" s="66"/>
      <c r="F73" s="28">
        <v>77733.91</v>
      </c>
      <c r="G73" s="29" t="s">
        <v>51</v>
      </c>
      <c r="H73" s="46">
        <v>201700010019675</v>
      </c>
      <c r="I73" s="29" t="s">
        <v>35</v>
      </c>
      <c r="J73" s="29" t="s">
        <v>35</v>
      </c>
      <c r="K73" s="47" t="s">
        <v>64</v>
      </c>
      <c r="L73" s="48"/>
      <c r="M73" s="23"/>
      <c r="N73" s="23"/>
      <c r="O73" s="23"/>
      <c r="P73" s="49"/>
      <c r="Q73" s="23"/>
      <c r="R73" s="23"/>
      <c r="S73" s="23"/>
      <c r="T73" s="23"/>
      <c r="U73" s="23"/>
      <c r="V73" s="23"/>
    </row>
    <row r="74" spans="1:22" ht="39.75" customHeight="1" x14ac:dyDescent="0.25">
      <c r="A74" s="66" t="s">
        <v>70</v>
      </c>
      <c r="B74" s="66"/>
      <c r="C74" s="66"/>
      <c r="D74" s="66"/>
      <c r="E74" s="66"/>
      <c r="F74" s="28">
        <v>53543.43</v>
      </c>
      <c r="G74" s="29" t="s">
        <v>51</v>
      </c>
      <c r="H74" s="30">
        <v>202200010058226</v>
      </c>
      <c r="I74" s="29" t="s">
        <v>71</v>
      </c>
      <c r="J74" s="29" t="s">
        <v>31</v>
      </c>
      <c r="K74" s="47" t="s">
        <v>72</v>
      </c>
      <c r="L74" s="48"/>
      <c r="M74" s="23"/>
      <c r="N74" s="23"/>
      <c r="O74" s="23"/>
      <c r="P74" s="45"/>
      <c r="Q74" s="23"/>
      <c r="R74" s="23"/>
      <c r="S74" s="23"/>
      <c r="T74" s="23"/>
      <c r="U74" s="23"/>
      <c r="V74" s="23"/>
    </row>
    <row r="75" spans="1:22" ht="39.75" customHeight="1" x14ac:dyDescent="0.25">
      <c r="A75" s="66" t="s">
        <v>70</v>
      </c>
      <c r="B75" s="66"/>
      <c r="C75" s="66"/>
      <c r="D75" s="66"/>
      <c r="E75" s="66"/>
      <c r="F75" s="28">
        <v>19709.240000000002</v>
      </c>
      <c r="G75" s="29" t="s">
        <v>51</v>
      </c>
      <c r="H75" s="30">
        <v>202200010058226</v>
      </c>
      <c r="I75" s="29" t="s">
        <v>73</v>
      </c>
      <c r="J75" s="29" t="s">
        <v>31</v>
      </c>
      <c r="K75" s="47" t="s">
        <v>72</v>
      </c>
      <c r="L75" s="48"/>
      <c r="M75" s="23"/>
      <c r="N75" s="23"/>
      <c r="O75" s="23"/>
      <c r="P75" s="45"/>
      <c r="Q75" s="23"/>
      <c r="R75" s="23"/>
      <c r="S75" s="23"/>
      <c r="T75" s="23"/>
      <c r="U75" s="23"/>
      <c r="V75" s="23"/>
    </row>
    <row r="76" spans="1:22" ht="39.75" customHeight="1" x14ac:dyDescent="0.25">
      <c r="A76" s="66" t="s">
        <v>70</v>
      </c>
      <c r="B76" s="66"/>
      <c r="C76" s="66"/>
      <c r="D76" s="66"/>
      <c r="E76" s="66"/>
      <c r="F76" s="28">
        <v>19709.240000000002</v>
      </c>
      <c r="G76" s="29" t="s">
        <v>51</v>
      </c>
      <c r="H76" s="30">
        <v>202200010058226</v>
      </c>
      <c r="I76" s="29" t="s">
        <v>74</v>
      </c>
      <c r="J76" s="29" t="s">
        <v>31</v>
      </c>
      <c r="K76" s="47" t="s">
        <v>72</v>
      </c>
      <c r="L76" s="48"/>
      <c r="M76" s="23"/>
      <c r="N76" s="23"/>
      <c r="O76" s="23"/>
      <c r="P76" s="45"/>
      <c r="Q76" s="23"/>
      <c r="R76" s="23"/>
      <c r="S76" s="23"/>
      <c r="T76" s="23"/>
      <c r="U76" s="23"/>
      <c r="V76" s="23"/>
    </row>
    <row r="77" spans="1:22" ht="39.75" customHeight="1" x14ac:dyDescent="0.25">
      <c r="A77" s="66" t="s">
        <v>70</v>
      </c>
      <c r="B77" s="66"/>
      <c r="C77" s="66"/>
      <c r="D77" s="66"/>
      <c r="E77" s="66"/>
      <c r="F77" s="28">
        <v>19709.240000000002</v>
      </c>
      <c r="G77" s="29" t="s">
        <v>51</v>
      </c>
      <c r="H77" s="30">
        <v>202200010058226</v>
      </c>
      <c r="I77" s="29" t="s">
        <v>75</v>
      </c>
      <c r="J77" s="29" t="s">
        <v>31</v>
      </c>
      <c r="K77" s="47" t="s">
        <v>72</v>
      </c>
      <c r="L77" s="48"/>
      <c r="M77" s="23"/>
      <c r="N77" s="23"/>
      <c r="O77" s="23"/>
      <c r="P77" s="45"/>
      <c r="Q77" s="23"/>
      <c r="R77" s="23"/>
      <c r="S77" s="23"/>
      <c r="T77" s="23"/>
      <c r="U77" s="23"/>
      <c r="V77" s="23"/>
    </row>
    <row r="78" spans="1:22" ht="39.75" customHeight="1" x14ac:dyDescent="0.25">
      <c r="A78" s="66" t="s">
        <v>70</v>
      </c>
      <c r="B78" s="66"/>
      <c r="C78" s="66"/>
      <c r="D78" s="66"/>
      <c r="E78" s="66"/>
      <c r="F78" s="28">
        <v>19709.240000000002</v>
      </c>
      <c r="G78" s="29" t="s">
        <v>51</v>
      </c>
      <c r="H78" s="30">
        <v>202200010058226</v>
      </c>
      <c r="I78" s="29" t="s">
        <v>76</v>
      </c>
      <c r="J78" s="29" t="s">
        <v>31</v>
      </c>
      <c r="K78" s="47" t="s">
        <v>72</v>
      </c>
      <c r="L78" s="48"/>
      <c r="M78" s="23"/>
      <c r="N78" s="23"/>
      <c r="O78" s="23"/>
      <c r="P78" s="45"/>
      <c r="Q78" s="23"/>
      <c r="R78" s="23"/>
      <c r="S78" s="23"/>
      <c r="T78" s="23"/>
      <c r="U78" s="23"/>
      <c r="V78" s="23"/>
    </row>
    <row r="79" spans="1:22" ht="39.75" customHeight="1" x14ac:dyDescent="0.25">
      <c r="A79" s="66" t="s">
        <v>67</v>
      </c>
      <c r="B79" s="66"/>
      <c r="C79" s="66"/>
      <c r="D79" s="66"/>
      <c r="E79" s="66"/>
      <c r="F79" s="28">
        <v>281491.61</v>
      </c>
      <c r="G79" s="29" t="s">
        <v>51</v>
      </c>
      <c r="H79" s="30">
        <v>202400010014407</v>
      </c>
      <c r="I79" s="29" t="s">
        <v>68</v>
      </c>
      <c r="J79" s="29" t="s">
        <v>27</v>
      </c>
      <c r="K79" s="47" t="s">
        <v>69</v>
      </c>
      <c r="L79" s="48"/>
      <c r="M79" s="23"/>
      <c r="N79" s="23"/>
      <c r="O79" s="23"/>
      <c r="P79" s="49"/>
      <c r="Q79" s="23"/>
      <c r="R79" s="23"/>
      <c r="S79" s="23"/>
      <c r="T79" s="23"/>
      <c r="U79" s="23"/>
      <c r="V79" s="23"/>
    </row>
    <row r="80" spans="1:22" ht="39.75" customHeight="1" x14ac:dyDescent="0.25">
      <c r="A80" s="66" t="s">
        <v>67</v>
      </c>
      <c r="B80" s="66"/>
      <c r="C80" s="66"/>
      <c r="D80" s="66"/>
      <c r="E80" s="66"/>
      <c r="F80" s="28">
        <v>1108558.82</v>
      </c>
      <c r="G80" s="29" t="s">
        <v>51</v>
      </c>
      <c r="H80" s="30">
        <v>202400010051188</v>
      </c>
      <c r="I80" s="29" t="s">
        <v>77</v>
      </c>
      <c r="J80" s="29" t="s">
        <v>33</v>
      </c>
      <c r="K80" s="47" t="s">
        <v>69</v>
      </c>
      <c r="L80" s="48"/>
      <c r="M80" s="23"/>
      <c r="N80" s="23"/>
      <c r="O80" s="23"/>
      <c r="P80" s="45"/>
      <c r="Q80" s="23"/>
      <c r="R80" s="23"/>
      <c r="S80" s="23"/>
      <c r="T80" s="23"/>
      <c r="U80" s="23"/>
      <c r="V80" s="23"/>
    </row>
    <row r="81" spans="1:22" ht="22.5" customHeight="1" x14ac:dyDescent="0.25">
      <c r="A81" s="72" t="s">
        <v>52</v>
      </c>
      <c r="B81" s="72"/>
      <c r="C81" s="72"/>
      <c r="D81" s="72"/>
      <c r="E81" s="72"/>
      <c r="F81" s="31">
        <f>SUM(F62:F80)</f>
        <v>2516001.3900000006</v>
      </c>
      <c r="G81" s="32"/>
      <c r="H81" s="32"/>
      <c r="I81" s="32"/>
      <c r="J81" s="32"/>
      <c r="K81" s="32"/>
      <c r="L81" s="23"/>
      <c r="M81" s="23"/>
      <c r="N81" s="23"/>
      <c r="O81" s="23"/>
      <c r="P81" s="27"/>
      <c r="Q81" s="23"/>
      <c r="R81" s="23"/>
      <c r="S81" s="23"/>
      <c r="T81" s="23"/>
      <c r="U81" s="23"/>
      <c r="V81" s="23"/>
    </row>
    <row r="82" spans="1:22" ht="27" customHeight="1" x14ac:dyDescent="0.25">
      <c r="A82" s="70" t="s">
        <v>53</v>
      </c>
      <c r="B82" s="70"/>
      <c r="C82" s="70"/>
      <c r="D82" s="70"/>
      <c r="E82" s="70"/>
      <c r="F82" s="70"/>
      <c r="G82" s="70"/>
      <c r="H82" s="70"/>
      <c r="I82" s="27"/>
      <c r="J82" s="27"/>
      <c r="K82" s="27"/>
      <c r="L82" s="23"/>
      <c r="M82" s="23"/>
      <c r="N82" s="23"/>
      <c r="O82" s="23"/>
      <c r="P82" s="27"/>
      <c r="Q82" s="23"/>
      <c r="R82" s="23"/>
      <c r="S82" s="23"/>
      <c r="T82" s="23"/>
      <c r="U82" s="23"/>
      <c r="V82" s="23"/>
    </row>
    <row r="83" spans="1:22" ht="27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3"/>
      <c r="M83" s="23"/>
      <c r="N83" s="23"/>
      <c r="O83" s="23"/>
      <c r="P83" s="27"/>
      <c r="Q83" s="23"/>
      <c r="R83" s="23"/>
      <c r="S83" s="23"/>
      <c r="T83" s="23"/>
      <c r="U83" s="23"/>
      <c r="V83" s="23"/>
    </row>
    <row r="84" spans="1:22" ht="22.5" customHeight="1" thickBot="1" x14ac:dyDescent="0.3">
      <c r="A84" s="73" t="s">
        <v>54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23"/>
      <c r="Q84" s="23"/>
      <c r="R84" s="23"/>
      <c r="S84" s="23"/>
      <c r="T84" s="23"/>
      <c r="U84" s="23"/>
      <c r="V84" s="23"/>
    </row>
    <row r="85" spans="1:22" ht="33.75" customHeight="1" thickBot="1" x14ac:dyDescent="0.3">
      <c r="A85" s="69" t="s">
        <v>62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9.75" customHeight="1" thickBot="1" x14ac:dyDescent="0.3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22.5" customHeight="1" thickBot="1" x14ac:dyDescent="0.3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:22" ht="24" customHeight="1" thickBot="1" x14ac:dyDescent="0.3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39.75" customHeight="1" thickBot="1" x14ac:dyDescent="0.3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:22" x14ac:dyDescent="0.25">
      <c r="A90" s="23"/>
      <c r="B90" s="23"/>
      <c r="C90" s="24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5" customHeight="1" x14ac:dyDescent="0.25">
      <c r="A91" s="70" t="s">
        <v>55</v>
      </c>
      <c r="B91" s="70"/>
      <c r="C91" s="70"/>
      <c r="D91" s="70"/>
      <c r="E91" s="70"/>
      <c r="F91" s="70"/>
      <c r="G91" s="70"/>
      <c r="H91" s="70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38.25" customHeight="1" x14ac:dyDescent="0.25">
      <c r="A92" s="71"/>
      <c r="B92" s="71"/>
      <c r="C92" s="71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:22" x14ac:dyDescent="0.25">
      <c r="A93" s="23"/>
      <c r="B93" s="23"/>
      <c r="C93" s="24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5" customHeight="1" x14ac:dyDescent="0.25">
      <c r="A94" s="23"/>
      <c r="B94" s="23"/>
      <c r="C94" s="24"/>
      <c r="D94" s="68"/>
      <c r="E94" s="68"/>
      <c r="F94" s="68"/>
      <c r="I94" s="68"/>
      <c r="J94" s="68"/>
      <c r="K94" s="68"/>
      <c r="L94" s="68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36" customHeight="1" x14ac:dyDescent="0.25">
      <c r="A95" s="33"/>
      <c r="B95" s="33"/>
      <c r="C95" s="24"/>
      <c r="D95" s="68"/>
      <c r="E95" s="68"/>
      <c r="F95" s="68"/>
      <c r="I95" s="68"/>
      <c r="J95" s="68"/>
      <c r="K95" s="68"/>
      <c r="L95" s="68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:22" x14ac:dyDescent="0.25">
      <c r="A96" s="23"/>
      <c r="B96" s="23"/>
      <c r="C96" s="24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spans="1:22" x14ac:dyDescent="0.25">
      <c r="A97" s="23"/>
      <c r="B97" s="23"/>
      <c r="C97" s="24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:22" x14ac:dyDescent="0.25">
      <c r="A98" s="23"/>
      <c r="B98" s="23"/>
      <c r="C98" s="24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:22" x14ac:dyDescent="0.25">
      <c r="A99" s="23"/>
      <c r="B99" s="23"/>
      <c r="C99" s="24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:22" x14ac:dyDescent="0.25">
      <c r="A100" s="23"/>
      <c r="B100" s="23"/>
      <c r="C100" s="24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spans="1:22" x14ac:dyDescent="0.25">
      <c r="A101" s="23"/>
      <c r="B101" s="23"/>
      <c r="C101" s="24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</row>
    <row r="102" spans="1:22" x14ac:dyDescent="0.25">
      <c r="A102" s="23"/>
      <c r="B102" s="23"/>
      <c r="C102" s="24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</row>
    <row r="103" spans="1:22" x14ac:dyDescent="0.25">
      <c r="A103" s="23"/>
      <c r="B103" s="23"/>
      <c r="C103" s="24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</row>
    <row r="104" spans="1:22" x14ac:dyDescent="0.25">
      <c r="A104" s="23"/>
      <c r="B104" s="23"/>
      <c r="C104" s="24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</row>
    <row r="105" spans="1:22" x14ac:dyDescent="0.25">
      <c r="A105" s="23"/>
      <c r="B105" s="23"/>
      <c r="C105" s="24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</row>
    <row r="106" spans="1:22" x14ac:dyDescent="0.25">
      <c r="A106" s="23"/>
      <c r="B106" s="23"/>
      <c r="C106" s="24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</row>
    <row r="107" spans="1:22" x14ac:dyDescent="0.25">
      <c r="A107" s="23"/>
      <c r="B107" s="23"/>
      <c r="C107" s="24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</row>
    <row r="108" spans="1:22" x14ac:dyDescent="0.25">
      <c r="A108" s="23"/>
      <c r="B108" s="23"/>
      <c r="C108" s="24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</row>
    <row r="109" spans="1:22" x14ac:dyDescent="0.25">
      <c r="A109" s="23"/>
      <c r="B109" s="23"/>
      <c r="C109" s="24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</row>
    <row r="110" spans="1:22" x14ac:dyDescent="0.25">
      <c r="A110" s="23"/>
      <c r="B110" s="23"/>
      <c r="C110" s="24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</row>
    <row r="111" spans="1:22" x14ac:dyDescent="0.25">
      <c r="A111" s="23"/>
      <c r="B111" s="23"/>
      <c r="C111" s="24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</row>
    <row r="112" spans="1:22" x14ac:dyDescent="0.25">
      <c r="A112" s="23"/>
      <c r="B112" s="23"/>
      <c r="C112" s="24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</row>
    <row r="113" spans="1:22" x14ac:dyDescent="0.25">
      <c r="A113" s="23"/>
      <c r="B113" s="23"/>
      <c r="C113" s="24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</row>
    <row r="114" spans="1:22" x14ac:dyDescent="0.25">
      <c r="A114" s="23"/>
      <c r="B114" s="23"/>
      <c r="C114" s="24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</row>
    <row r="115" spans="1:22" x14ac:dyDescent="0.25">
      <c r="A115" s="23"/>
      <c r="B115" s="23"/>
      <c r="C115" s="24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</row>
    <row r="116" spans="1:22" x14ac:dyDescent="0.25">
      <c r="A116" s="23"/>
      <c r="B116" s="23"/>
      <c r="C116" s="24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</row>
    <row r="117" spans="1:22" x14ac:dyDescent="0.25">
      <c r="A117" s="23"/>
      <c r="B117" s="23"/>
      <c r="C117" s="24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</row>
    <row r="118" spans="1:22" x14ac:dyDescent="0.25">
      <c r="A118" s="23"/>
      <c r="B118" s="23"/>
      <c r="C118" s="24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</row>
    <row r="119" spans="1:22" x14ac:dyDescent="0.25">
      <c r="A119" s="23"/>
      <c r="B119" s="23"/>
      <c r="C119" s="24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</row>
    <row r="120" spans="1:22" x14ac:dyDescent="0.25">
      <c r="A120" s="23"/>
      <c r="B120" s="23"/>
      <c r="C120" s="24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</row>
    <row r="121" spans="1:22" x14ac:dyDescent="0.25">
      <c r="A121" s="23"/>
      <c r="B121" s="23"/>
      <c r="C121" s="24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</row>
    <row r="122" spans="1:22" x14ac:dyDescent="0.25">
      <c r="A122" s="23"/>
      <c r="B122" s="23"/>
      <c r="C122" s="24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</row>
    <row r="123" spans="1:22" x14ac:dyDescent="0.25">
      <c r="A123" s="23"/>
      <c r="B123" s="23"/>
      <c r="C123" s="24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</row>
    <row r="124" spans="1:22" x14ac:dyDescent="0.25">
      <c r="A124" s="23"/>
      <c r="B124" s="23"/>
      <c r="C124" s="24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</row>
    <row r="125" spans="1:22" x14ac:dyDescent="0.25">
      <c r="A125" s="34"/>
      <c r="B125" s="34"/>
      <c r="C125" s="35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</row>
    <row r="126" spans="1:22" x14ac:dyDescent="0.25">
      <c r="A126" s="34"/>
      <c r="B126" s="34"/>
      <c r="C126" s="35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</row>
    <row r="127" spans="1:22" x14ac:dyDescent="0.25">
      <c r="A127" s="34"/>
      <c r="B127" s="34"/>
      <c r="C127" s="35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 spans="1:22" x14ac:dyDescent="0.25">
      <c r="A128" s="36"/>
      <c r="B128" s="36"/>
      <c r="C128" s="3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</row>
    <row r="129" spans="1:22" x14ac:dyDescent="0.25">
      <c r="A129" s="36"/>
      <c r="B129" s="36"/>
      <c r="C129" s="3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</row>
    <row r="130" spans="1:22" x14ac:dyDescent="0.25">
      <c r="A130" s="36"/>
      <c r="B130" s="36"/>
      <c r="C130" s="3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</row>
    <row r="131" spans="1:22" x14ac:dyDescent="0.25">
      <c r="A131" s="36"/>
      <c r="B131" s="36"/>
      <c r="C131" s="3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</row>
    <row r="132" spans="1:22" x14ac:dyDescent="0.25">
      <c r="A132" s="36"/>
      <c r="B132" s="36"/>
      <c r="C132" s="3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</row>
    <row r="133" spans="1:22" x14ac:dyDescent="0.25">
      <c r="A133" s="36"/>
      <c r="B133" s="36"/>
      <c r="C133" s="3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</row>
    <row r="134" spans="1:22" x14ac:dyDescent="0.25">
      <c r="A134" s="36"/>
      <c r="B134" s="36"/>
      <c r="C134" s="3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</row>
    <row r="135" spans="1:22" x14ac:dyDescent="0.25">
      <c r="A135" s="36"/>
      <c r="B135" s="36"/>
      <c r="C135" s="37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</row>
    <row r="136" spans="1:22" x14ac:dyDescent="0.25">
      <c r="A136" s="36"/>
      <c r="B136" s="36"/>
      <c r="C136" s="37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</row>
    <row r="137" spans="1:22" x14ac:dyDescent="0.25">
      <c r="A137" s="36"/>
      <c r="B137" s="36"/>
      <c r="C137" s="37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</row>
  </sheetData>
  <autoFilter ref="A61:K82" xr:uid="{00000000-0001-0000-0000-000000000000}">
    <filterColumn colId="0" showButton="0"/>
    <filterColumn colId="1" showButton="0"/>
    <filterColumn colId="2" showButton="0"/>
    <filterColumn colId="3" showButton="0"/>
  </autoFilter>
  <mergeCells count="67">
    <mergeCell ref="I95:L95"/>
    <mergeCell ref="A87:K88"/>
    <mergeCell ref="A89:K89"/>
    <mergeCell ref="A91:H91"/>
    <mergeCell ref="A92:C92"/>
    <mergeCell ref="D94:F94"/>
    <mergeCell ref="I94:L94"/>
    <mergeCell ref="A65:E65"/>
    <mergeCell ref="A66:E66"/>
    <mergeCell ref="A67:E67"/>
    <mergeCell ref="A80:E80"/>
    <mergeCell ref="D95:F95"/>
    <mergeCell ref="A85:K86"/>
    <mergeCell ref="A81:E81"/>
    <mergeCell ref="A82:H82"/>
    <mergeCell ref="A84:O84"/>
    <mergeCell ref="A79:E79"/>
    <mergeCell ref="A70:E70"/>
    <mergeCell ref="A71:E71"/>
    <mergeCell ref="A73:E73"/>
    <mergeCell ref="A69:E69"/>
    <mergeCell ref="A72:E72"/>
    <mergeCell ref="A78:E78"/>
    <mergeCell ref="A68:E68"/>
    <mergeCell ref="A74:E74"/>
    <mergeCell ref="A75:E75"/>
    <mergeCell ref="A76:E76"/>
    <mergeCell ref="A77:E77"/>
    <mergeCell ref="A58:E58"/>
    <mergeCell ref="A62:E62"/>
    <mergeCell ref="A63:E63"/>
    <mergeCell ref="A64:E64"/>
    <mergeCell ref="A52:E53"/>
    <mergeCell ref="A54:E54"/>
    <mergeCell ref="A55:E55"/>
    <mergeCell ref="A56:E56"/>
    <mergeCell ref="A57:E57"/>
    <mergeCell ref="A60:K60"/>
    <mergeCell ref="A61:E61"/>
    <mergeCell ref="A51:E51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4:V14"/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</mergeCells>
  <printOptions horizontalCentered="1"/>
  <pageMargins left="0.31527777777777799" right="0.31527777777777799" top="0.83125000000000004" bottom="0.59027777777777801" header="0.511811023622047" footer="0.51180555555555596"/>
  <pageSetup paperSize="9" scale="41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HOSP.EST.JATAI</vt:lpstr>
      <vt:lpstr>HOSP.EST.JATAI!Area_de_impressao</vt:lpstr>
      <vt:lpstr>HOSP.EST.JATAI!Titulos_de_impressao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2025-04-07T10:14:49Z</dcterms:created>
  <dcterms:modified xsi:type="dcterms:W3CDTF">2025-04-25T17:39:09Z</dcterms:modified>
</cp:coreProperties>
</file>